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1.+ 2. Buben" sheetId="1" r:id="rId1"/>
    <sheet name="1.+ 2. Mädchen" sheetId="2" r:id="rId2"/>
    <sheet name="3.+ 4. Buben" sheetId="3" r:id="rId3"/>
    <sheet name="3.+ 4. Mädchen" sheetId="4" r:id="rId4"/>
  </sheets>
  <definedNames>
    <definedName name="_xlnm.Print_Titles" localSheetId="0">'1.+ 2. Buben'!$1:$2</definedName>
    <definedName name="_xlnm.Print_Titles" localSheetId="1">'1.+ 2. Mädchen'!$1:$2</definedName>
    <definedName name="_xlnm.Print_Titles" localSheetId="2">'3.+ 4. Buben'!$1:$2</definedName>
    <definedName name="_xlnm.Print_Titles" localSheetId="3">'3.+ 4. Mädchen'!$1:$2</definedName>
  </definedNames>
  <calcPr fullCalcOnLoad="1"/>
</workbook>
</file>

<file path=xl/sharedStrings.xml><?xml version="1.0" encoding="utf-8"?>
<sst xmlns="http://schemas.openxmlformats.org/spreadsheetml/2006/main" count="552" uniqueCount="272">
  <si>
    <t>Kl.</t>
  </si>
  <si>
    <t>60m (s)</t>
  </si>
  <si>
    <t>Punkte</t>
  </si>
  <si>
    <t>Weit (m)</t>
  </si>
  <si>
    <t>Ball (m)</t>
  </si>
  <si>
    <t>3-Kampf</t>
  </si>
  <si>
    <t>Name</t>
  </si>
  <si>
    <t>Erath Felix</t>
  </si>
  <si>
    <t>Erath Luis</t>
  </si>
  <si>
    <t>Ergin Sayder</t>
  </si>
  <si>
    <t>Gantschacher Nico Christian</t>
  </si>
  <si>
    <t>Giesinger Marco</t>
  </si>
  <si>
    <t>Gorbach Nico</t>
  </si>
  <si>
    <t>Islamchanow Magomed</t>
  </si>
  <si>
    <t>Misir Samet</t>
  </si>
  <si>
    <t>Ramadani Denis</t>
  </si>
  <si>
    <t>Rupp Fabio</t>
  </si>
  <si>
    <t>Rusch Marcello</t>
  </si>
  <si>
    <t>Enzi Angelina</t>
  </si>
  <si>
    <t>Hofherr Ida-Lena</t>
  </si>
  <si>
    <t>Holzer Livia</t>
  </si>
  <si>
    <t>Köb Noomi</t>
  </si>
  <si>
    <t>Krusch Jennifer</t>
  </si>
  <si>
    <t>Radic Diana</t>
  </si>
  <si>
    <t>Schiener Patricia</t>
  </si>
  <si>
    <t>1a</t>
  </si>
  <si>
    <t>Ahmedi Denis</t>
  </si>
  <si>
    <t>Aygör Erbakan</t>
  </si>
  <si>
    <t>Baltaci Sefa</t>
  </si>
  <si>
    <t>Baltaci Yusuf</t>
  </si>
  <si>
    <t>Bibulatov Baysangur</t>
  </si>
  <si>
    <t>Bulduk Irfan</t>
  </si>
  <si>
    <t>Butt Saim</t>
  </si>
  <si>
    <t>Cankaya Özgür</t>
  </si>
  <si>
    <t>Costin Darius</t>
  </si>
  <si>
    <t>Gelishanov Ismaal</t>
  </si>
  <si>
    <t>Kalkan Metin</t>
  </si>
  <si>
    <t>Makhaev Muslim</t>
  </si>
  <si>
    <t>Matanovic Njegos</t>
  </si>
  <si>
    <t>Polat Kaan</t>
  </si>
  <si>
    <t>Sirin Batuhan</t>
  </si>
  <si>
    <t>Uyanik Mikail</t>
  </si>
  <si>
    <t>Yetis Berkay</t>
  </si>
  <si>
    <t>Zug James</t>
  </si>
  <si>
    <t>1b</t>
  </si>
  <si>
    <t>Ates Dilara</t>
  </si>
  <si>
    <t>Bacic Sara</t>
  </si>
  <si>
    <t>Dogan Esma</t>
  </si>
  <si>
    <t>Göksu Elif</t>
  </si>
  <si>
    <t>Suskavcevic Angelina</t>
  </si>
  <si>
    <t>Todorovic Chanel</t>
  </si>
  <si>
    <t>Toplu Tutku</t>
  </si>
  <si>
    <t>Aktas Davut</t>
  </si>
  <si>
    <t>Baltaci Hüseyin</t>
  </si>
  <si>
    <t>Dankic Timo</t>
  </si>
  <si>
    <t>Golderer Thomas</t>
  </si>
  <si>
    <t>Grote Fabian</t>
  </si>
  <si>
    <t>Kocabay Tamer</t>
  </si>
  <si>
    <t>Marinkovic Gabriel</t>
  </si>
  <si>
    <t>Öztürk Ali</t>
  </si>
  <si>
    <t>Prodanovic Marko</t>
  </si>
  <si>
    <t>Sahin Berke</t>
  </si>
  <si>
    <t>Schmid Alexander</t>
  </si>
  <si>
    <t>Schmid Robin</t>
  </si>
  <si>
    <t>Yildirim Kartal</t>
  </si>
  <si>
    <t>1c</t>
  </si>
  <si>
    <t>Ari Zeynep</t>
  </si>
  <si>
    <t>Cengiz Medine</t>
  </si>
  <si>
    <t>Längauer Lea</t>
  </si>
  <si>
    <t>Pluschnig Jasmin</t>
  </si>
  <si>
    <t>Polat Damla</t>
  </si>
  <si>
    <t>Reichart Chantal</t>
  </si>
  <si>
    <t>Sahin Melisa</t>
  </si>
  <si>
    <t>Misir Tugba</t>
  </si>
  <si>
    <t>Aydin Bedirhan</t>
  </si>
  <si>
    <t>Dobler Nico</t>
  </si>
  <si>
    <t>Enzi Pascal</t>
  </si>
  <si>
    <t>Forster Jonas Michael</t>
  </si>
  <si>
    <t>Gfall Maximilian</t>
  </si>
  <si>
    <t>Ignjatovic Andrijan</t>
  </si>
  <si>
    <t>Inalov Muslim</t>
  </si>
  <si>
    <t>Matkovic Valentin</t>
  </si>
  <si>
    <t>Südemer Furkan</t>
  </si>
  <si>
    <t>Ücüncü Mustafa</t>
  </si>
  <si>
    <t>2a</t>
  </si>
  <si>
    <t>Berkmann Leonie-Kim</t>
  </si>
  <si>
    <t>Furuncu Betül</t>
  </si>
  <si>
    <t>Holzer Jana</t>
  </si>
  <si>
    <t>Klocker Livia</t>
  </si>
  <si>
    <t>Ly Jenny</t>
  </si>
  <si>
    <t>Pratter Vivienne Bianca</t>
  </si>
  <si>
    <t>Skarlatos Saskia</t>
  </si>
  <si>
    <t>Tiric Michelle</t>
  </si>
  <si>
    <t>Yilmaz Zeynepcan</t>
  </si>
  <si>
    <t>Anzorov Imam</t>
  </si>
  <si>
    <t>Ates Ali</t>
  </si>
  <si>
    <t>Haslwanter Niklas Lorenz</t>
  </si>
  <si>
    <t>Hlavacek Joel Thomas</t>
  </si>
  <si>
    <t>Kaplan Hüseyin</t>
  </si>
  <si>
    <t>Radic Daniel</t>
  </si>
  <si>
    <t>Stojanovic Drago</t>
  </si>
  <si>
    <t>Telsnig Dominik Mario</t>
  </si>
  <si>
    <t>Wernig Justin</t>
  </si>
  <si>
    <t>2b</t>
  </si>
  <si>
    <t>Bolat Bediasultan</t>
  </si>
  <si>
    <t>Jovanovic Cheyenne</t>
  </si>
  <si>
    <t>Polat Merve</t>
  </si>
  <si>
    <t>Serce Esma</t>
  </si>
  <si>
    <t>Sirin Gökce</t>
  </si>
  <si>
    <t>Ünal Ayca</t>
  </si>
  <si>
    <t>Daldal Ömer</t>
  </si>
  <si>
    <t>De feo Enrico</t>
  </si>
  <si>
    <t>Janaev Magomed</t>
  </si>
  <si>
    <t>Markovic Ivan Philip</t>
  </si>
  <si>
    <t>Mätzler Tobias</t>
  </si>
  <si>
    <t>Polat Göktan</t>
  </si>
  <si>
    <t>Pratter Niklas-Simon</t>
  </si>
  <si>
    <t>Reiter Elias</t>
  </si>
  <si>
    <t>Suskavcevic David</t>
  </si>
  <si>
    <t>Thurner Philipp</t>
  </si>
  <si>
    <t>2c</t>
  </si>
  <si>
    <t>Cengiz Dilara</t>
  </si>
  <si>
    <t>Dincer Özgü</t>
  </si>
  <si>
    <t>Güngör Merve</t>
  </si>
  <si>
    <t>Innerhofer Chantal</t>
  </si>
  <si>
    <t>Keller Kimberly</t>
  </si>
  <si>
    <t>Khiat Amira</t>
  </si>
  <si>
    <t>Schwaiger Jennifer</t>
  </si>
  <si>
    <t>Ajkovic Viktor</t>
  </si>
  <si>
    <t>Can Samet</t>
  </si>
  <si>
    <t>Düz Kaan</t>
  </si>
  <si>
    <t>Giselbrecht Jan</t>
  </si>
  <si>
    <t>Gotal Steven</t>
  </si>
  <si>
    <t>Izgi Mert</t>
  </si>
  <si>
    <t>Kaplan Yusuf</t>
  </si>
  <si>
    <t>Karg Jan</t>
  </si>
  <si>
    <t>Kitzke Daniel</t>
  </si>
  <si>
    <t>Kozul Patrik</t>
  </si>
  <si>
    <t>Posavec Luka</t>
  </si>
  <si>
    <t>Seven Hasan</t>
  </si>
  <si>
    <t>Yildiz Samed</t>
  </si>
  <si>
    <t>Yücel Ubeydullah</t>
  </si>
  <si>
    <t>3a</t>
  </si>
  <si>
    <t>Kraßnitzer Chiara</t>
  </si>
  <si>
    <t>Misir Melissa - Zübeyde</t>
  </si>
  <si>
    <t>Obermüller Bianca</t>
  </si>
  <si>
    <t>Polat Hilal</t>
  </si>
  <si>
    <t>Tait Lilly</t>
  </si>
  <si>
    <t>Yildiz Tugba</t>
  </si>
  <si>
    <t>Beypinar Melih</t>
  </si>
  <si>
    <t>Golderer Sandro</t>
  </si>
  <si>
    <t>Jovanovic Lion Miguel</t>
  </si>
  <si>
    <t>Künz Nico</t>
  </si>
  <si>
    <t>Luder Lukas</t>
  </si>
  <si>
    <t>Musaev Ramzan</t>
  </si>
  <si>
    <t>Pfefferkorn Andreas</t>
  </si>
  <si>
    <t>Stojkovic Adrian</t>
  </si>
  <si>
    <t>Thünauer Kai Marcel</t>
  </si>
  <si>
    <t>Thünauer Lars</t>
  </si>
  <si>
    <t>Todorovic Branko</t>
  </si>
  <si>
    <t>Yassihüyük Abdullah</t>
  </si>
  <si>
    <t>3b</t>
  </si>
  <si>
    <t>Marinkovic Vanessa</t>
  </si>
  <si>
    <t>Pandzic Edisa</t>
  </si>
  <si>
    <t>Polat Durdane</t>
  </si>
  <si>
    <t>Reif Angelina</t>
  </si>
  <si>
    <t>Ropele Sumitra</t>
  </si>
  <si>
    <t>Sahin Cansu</t>
  </si>
  <si>
    <t>Yetis Meryem</t>
  </si>
  <si>
    <t>Akkan Serhat</t>
  </si>
  <si>
    <t>Djordjevic Goran</t>
  </si>
  <si>
    <t>Dogan Yusuf</t>
  </si>
  <si>
    <t>Enemwingue Aisosa</t>
  </si>
  <si>
    <t>Helimergün Burhan</t>
  </si>
  <si>
    <t>Kocabay Durmus</t>
  </si>
  <si>
    <t>Mentin Justin</t>
  </si>
  <si>
    <t>Sahin Merdan</t>
  </si>
  <si>
    <t>Sallmayer Sascha</t>
  </si>
  <si>
    <t>Saritas Seyit Ali</t>
  </si>
  <si>
    <t>Zug Lenny Devlin</t>
  </si>
  <si>
    <t>3c</t>
  </si>
  <si>
    <t>Djordjevic Juljana</t>
  </si>
  <si>
    <t>Mayda Elif</t>
  </si>
  <si>
    <t>Petrovic Magdalena</t>
  </si>
  <si>
    <t>4a</t>
  </si>
  <si>
    <t>4b</t>
  </si>
  <si>
    <t>Golderer Marco</t>
  </si>
  <si>
    <t>Wolfger Andre</t>
  </si>
  <si>
    <t>4c</t>
  </si>
  <si>
    <t>Reiner Tabea</t>
  </si>
  <si>
    <t>errechnete P.</t>
  </si>
  <si>
    <t>Ayodeji Benedict</t>
  </si>
  <si>
    <t>Boch Matheo</t>
  </si>
  <si>
    <t>Caliskan Ilhan</t>
  </si>
  <si>
    <t>Deflorian Noah</t>
  </si>
  <si>
    <t>Genc Görkem</t>
  </si>
  <si>
    <t>Hofmarcher Dylan Josef</t>
  </si>
  <si>
    <t>Kilic Serkan</t>
  </si>
  <si>
    <t>Mihajlovic Milos</t>
  </si>
  <si>
    <t>Nedic Milovan Kevin</t>
  </si>
  <si>
    <t>Ortner André</t>
  </si>
  <si>
    <t>Ortner Philippe</t>
  </si>
  <si>
    <t>Schedler Bjarne</t>
  </si>
  <si>
    <t>Schneider Fabian</t>
  </si>
  <si>
    <t>Siller Markus</t>
  </si>
  <si>
    <t>Wakolbinger Jannik</t>
  </si>
  <si>
    <t>Zitz Lukas</t>
  </si>
  <si>
    <t>Achberger Lea</t>
  </si>
  <si>
    <t>Durak Yagmur</t>
  </si>
  <si>
    <t>Fuchs Emily</t>
  </si>
  <si>
    <t>Güngörmez Melisa</t>
  </si>
  <si>
    <t>Hehle Daniela</t>
  </si>
  <si>
    <t>Ismailova Lezina</t>
  </si>
  <si>
    <t>Elbs Leonhard August</t>
  </si>
  <si>
    <t>Enemwingue Nosakhare</t>
  </si>
  <si>
    <t>Fashola Justin Femi</t>
  </si>
  <si>
    <t>Hischenhuber Marek</t>
  </si>
  <si>
    <t>Janaev Mikael</t>
  </si>
  <si>
    <t>Kapic Ramail</t>
  </si>
  <si>
    <t>Merimi Amiel</t>
  </si>
  <si>
    <t>Misir Tolgahan</t>
  </si>
  <si>
    <t>Plese Sebastian Noah</t>
  </si>
  <si>
    <t>Resetar Nenad</t>
  </si>
  <si>
    <t>Tanrikulu Serhat</t>
  </si>
  <si>
    <t>Yilmaz Nejdet</t>
  </si>
  <si>
    <t>Bayram Sila</t>
  </si>
  <si>
    <t>Mentin Jamelia Leonie</t>
  </si>
  <si>
    <t>Özdemir Dilara</t>
  </si>
  <si>
    <t>Polat Dudu</t>
  </si>
  <si>
    <t>Südemer Esma</t>
  </si>
  <si>
    <t>Wolfger Angelina</t>
  </si>
  <si>
    <t>Yildirim Ilayda</t>
  </si>
  <si>
    <t>Yildiz Hatice Songül</t>
  </si>
  <si>
    <t>Akdemir Muhammed-Can</t>
  </si>
  <si>
    <t>Altindas Batuhan</t>
  </si>
  <si>
    <t>Bozkurt Arda</t>
  </si>
  <si>
    <t>Çankaya Yildirim Baran</t>
  </si>
  <si>
    <t>Gelishanov Achmed</t>
  </si>
  <si>
    <t>Hödl Nico Andreas</t>
  </si>
  <si>
    <t>Ismailov Zaurbek</t>
  </si>
  <si>
    <t>Kasic Justin</t>
  </si>
  <si>
    <t>Sagiroglu Ahmet</t>
  </si>
  <si>
    <t>Stanojevic Maximilian</t>
  </si>
  <si>
    <t>Todorovic Alexander</t>
  </si>
  <si>
    <t>Wachter Benjamin</t>
  </si>
  <si>
    <t>Breuß Jennifer</t>
  </si>
  <si>
    <t>Capun Esma</t>
  </si>
  <si>
    <t>Dincer Özüm</t>
  </si>
  <si>
    <t>Feldler Jana Valentina</t>
  </si>
  <si>
    <t>Kara Alara</t>
  </si>
  <si>
    <t>Kirchmann Kacey Samantha</t>
  </si>
  <si>
    <t>Polat Irem</t>
  </si>
  <si>
    <t>Springhetti Larissa</t>
  </si>
  <si>
    <t>Tan valdera Marcela</t>
  </si>
  <si>
    <t>Birkel Noah Maximilian</t>
  </si>
  <si>
    <t>Brankovic Ana</t>
  </si>
  <si>
    <t>Piccirilli Emilia Josefina</t>
  </si>
  <si>
    <t>De Feo Giuliano</t>
  </si>
  <si>
    <t>Ergöz Umut Evran</t>
  </si>
  <si>
    <t>Holzapfel Lena</t>
  </si>
  <si>
    <t>Kellecioglu Kadircan</t>
  </si>
  <si>
    <t>Reichart Michelle</t>
  </si>
  <si>
    <t>Erbek Alperen</t>
  </si>
  <si>
    <t>Dzaurova Fatima</t>
  </si>
  <si>
    <t>Bogetic Karmen</t>
  </si>
  <si>
    <t>Hefel Cornelius</t>
  </si>
  <si>
    <t>Polat Mikail</t>
  </si>
  <si>
    <t>Herden Hilal</t>
  </si>
  <si>
    <t>Feuerstein Mike</t>
  </si>
  <si>
    <t>Arslan Cagla</t>
  </si>
  <si>
    <t>Sahitay Erione</t>
  </si>
  <si>
    <t>Göksü Esra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</si>
</sst>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#,##0\ &quot;öS&quot;;\-#,##0\ &quot;öS&quot;"/>
    <numFmt numFmtId="193" formatCode="#,##0\ &quot;öS&quot;;[Red]\-#,##0\ &quot;öS&quot;"/>
    <numFmt numFmtId="194" formatCode="#,##0.00\ &quot;öS&quot;;\-#,##0.00\ &quot;öS&quot;"/>
    <numFmt numFmtId="195" formatCode="#,##0.00\ &quot;öS&quot;;[Red]\-#,##0.00\ &quot;öS&quot;"/>
    <numFmt numFmtId="196" formatCode="_-* #,##0\ &quot;öS&quot;_-;\-* #,##0\ &quot;öS&quot;_-;_-* &quot;-&quot;\ &quot;öS&quot;_-;_-@_-"/>
    <numFmt numFmtId="197" formatCode="_-* #,##0\ _ö_S_-;\-* #,##0\ _ö_S_-;_-* &quot;-&quot;\ _ö_S_-;_-@_-"/>
    <numFmt numFmtId="198" formatCode="_-* #,##0.00\ &quot;öS&quot;_-;\-* #,##0.00\ &quot;öS&quot;_-;_-* &quot;-&quot;??\ &quot;öS&quot;_-;_-@_-"/>
    <numFmt numFmtId="199" formatCode="_-* #,##0.00\ _ö_S_-;\-* #,##0.00\ _ö_S_-;_-* &quot;-&quot;??\ _ö_S_-;_-@_-"/>
    <numFmt numFmtId="200" formatCode="0.0"/>
    <numFmt numFmtId="201" formatCode="_-* #,##0.00\ [$€]_-;\-* #,##0.00\ [$€]_-;_-* &quot;-&quot;??\ [$€]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9.9"/>
      <color indexed="12"/>
      <name val="Arial"/>
      <family val="0"/>
    </font>
    <font>
      <u val="single"/>
      <sz val="9.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31" fillId="28" borderId="0" applyNumberFormat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25.28125" style="2" customWidth="1"/>
    <col min="2" max="2" width="5.00390625" style="6" customWidth="1"/>
    <col min="3" max="3" width="7.421875" style="3" customWidth="1"/>
    <col min="4" max="4" width="7.421875" style="5" hidden="1" customWidth="1"/>
    <col min="5" max="5" width="7.421875" style="3" customWidth="1"/>
    <col min="6" max="6" width="7.421875" style="5" customWidth="1"/>
    <col min="7" max="7" width="7.421875" style="3" hidden="1" customWidth="1"/>
    <col min="8" max="8" width="7.421875" style="5" customWidth="1"/>
    <col min="9" max="9" width="7.421875" style="4" customWidth="1"/>
    <col min="10" max="10" width="7.421875" style="0" hidden="1" customWidth="1"/>
    <col min="11" max="11" width="7.421875" style="0" customWidth="1"/>
    <col min="12" max="12" width="10.8515625" style="0" customWidth="1"/>
  </cols>
  <sheetData>
    <row r="1" spans="1:12" s="1" customFormat="1" ht="12.75">
      <c r="A1" s="12" t="s">
        <v>6</v>
      </c>
      <c r="B1" s="13" t="s">
        <v>0</v>
      </c>
      <c r="C1" s="14" t="s">
        <v>1</v>
      </c>
      <c r="D1" s="15" t="s">
        <v>190</v>
      </c>
      <c r="E1" s="10" t="s">
        <v>2</v>
      </c>
      <c r="F1" s="14" t="s">
        <v>3</v>
      </c>
      <c r="G1" s="15" t="s">
        <v>190</v>
      </c>
      <c r="H1" s="10" t="s">
        <v>2</v>
      </c>
      <c r="I1" s="14" t="s">
        <v>4</v>
      </c>
      <c r="J1" s="15" t="s">
        <v>190</v>
      </c>
      <c r="K1" s="10" t="s">
        <v>2</v>
      </c>
      <c r="L1" s="10" t="s">
        <v>5</v>
      </c>
    </row>
    <row r="2" spans="1:12" s="1" customFormat="1" ht="12.75">
      <c r="A2" s="16"/>
      <c r="B2" s="13"/>
      <c r="C2" s="14"/>
      <c r="D2" s="10"/>
      <c r="E2" s="10"/>
      <c r="F2" s="14"/>
      <c r="G2" s="10"/>
      <c r="H2" s="10"/>
      <c r="I2" s="14"/>
      <c r="J2" s="10"/>
      <c r="K2" s="10"/>
      <c r="L2" s="10"/>
    </row>
    <row r="3" spans="1:12" ht="12.75">
      <c r="A3" s="11" t="s">
        <v>8</v>
      </c>
      <c r="B3" s="17" t="s">
        <v>84</v>
      </c>
      <c r="C3" s="8">
        <v>8.82</v>
      </c>
      <c r="D3" s="9">
        <f aca="true" t="shared" si="0" ref="D3:D34">Lpunkte(C3)</f>
        <v>41.599999999999994</v>
      </c>
      <c r="E3" s="9">
        <f aca="true" t="shared" si="1" ref="E3:E34">INT(D3)</f>
        <v>41</v>
      </c>
      <c r="F3" s="8">
        <v>4.12</v>
      </c>
      <c r="G3" s="9">
        <f aca="true" t="shared" si="2" ref="G3:G34">Wpunkte(F3)</f>
        <v>38.4</v>
      </c>
      <c r="H3" s="9">
        <f aca="true" t="shared" si="3" ref="H3:H34">INT(G3)</f>
        <v>38</v>
      </c>
      <c r="I3" s="8">
        <v>36</v>
      </c>
      <c r="J3" s="9">
        <f aca="true" t="shared" si="4" ref="J3:J34">Bpunkte(I3)</f>
        <v>24</v>
      </c>
      <c r="K3" s="9">
        <f aca="true" t="shared" si="5" ref="K3:K34">INT(J3)</f>
        <v>24</v>
      </c>
      <c r="L3" s="10">
        <f aca="true" t="shared" si="6" ref="L3:L34">SUM(E3,H3,K3)</f>
        <v>103</v>
      </c>
    </row>
    <row r="4" spans="1:12" ht="12.75">
      <c r="A4" s="11" t="s">
        <v>58</v>
      </c>
      <c r="B4" s="7" t="s">
        <v>120</v>
      </c>
      <c r="C4" s="8">
        <v>9.2</v>
      </c>
      <c r="D4" s="9">
        <f t="shared" si="0"/>
        <v>34</v>
      </c>
      <c r="E4" s="9">
        <f t="shared" si="1"/>
        <v>34</v>
      </c>
      <c r="F4" s="8">
        <v>3.8</v>
      </c>
      <c r="G4" s="9">
        <f t="shared" si="2"/>
        <v>32</v>
      </c>
      <c r="H4" s="9">
        <f t="shared" si="3"/>
        <v>32</v>
      </c>
      <c r="I4" s="8">
        <v>43.6</v>
      </c>
      <c r="J4" s="9">
        <f t="shared" si="4"/>
        <v>31.6</v>
      </c>
      <c r="K4" s="9">
        <f t="shared" si="5"/>
        <v>31</v>
      </c>
      <c r="L4" s="10">
        <f t="shared" si="6"/>
        <v>97</v>
      </c>
    </row>
    <row r="5" spans="1:12" ht="12.75">
      <c r="A5" s="11" t="s">
        <v>15</v>
      </c>
      <c r="B5" s="17" t="s">
        <v>84</v>
      </c>
      <c r="C5" s="8">
        <v>9.44</v>
      </c>
      <c r="D5" s="9">
        <f t="shared" si="0"/>
        <v>29.60000000000001</v>
      </c>
      <c r="E5" s="9">
        <f t="shared" si="1"/>
        <v>29</v>
      </c>
      <c r="F5" s="8">
        <v>4.25</v>
      </c>
      <c r="G5" s="9">
        <f t="shared" si="2"/>
        <v>41.666666666666664</v>
      </c>
      <c r="H5" s="9">
        <f t="shared" si="3"/>
        <v>41</v>
      </c>
      <c r="I5" s="8">
        <v>35.6</v>
      </c>
      <c r="J5" s="9">
        <f t="shared" si="4"/>
        <v>23.6</v>
      </c>
      <c r="K5" s="9">
        <f t="shared" si="5"/>
        <v>23</v>
      </c>
      <c r="L5" s="10">
        <f t="shared" si="6"/>
        <v>93</v>
      </c>
    </row>
    <row r="6" spans="1:12" ht="12.75">
      <c r="A6" s="11" t="s">
        <v>53</v>
      </c>
      <c r="B6" s="7" t="s">
        <v>120</v>
      </c>
      <c r="C6" s="8">
        <v>9.5</v>
      </c>
      <c r="D6" s="9">
        <f t="shared" si="0"/>
        <v>29</v>
      </c>
      <c r="E6" s="9">
        <f t="shared" si="1"/>
        <v>29</v>
      </c>
      <c r="F6" s="8">
        <v>3.4</v>
      </c>
      <c r="G6" s="9">
        <f t="shared" si="2"/>
        <v>24</v>
      </c>
      <c r="H6" s="9">
        <f t="shared" si="3"/>
        <v>24</v>
      </c>
      <c r="I6" s="8">
        <v>46.6</v>
      </c>
      <c r="J6" s="9">
        <f t="shared" si="4"/>
        <v>34.6</v>
      </c>
      <c r="K6" s="9">
        <f t="shared" si="5"/>
        <v>34</v>
      </c>
      <c r="L6" s="10">
        <f t="shared" si="6"/>
        <v>87</v>
      </c>
    </row>
    <row r="7" spans="1:12" ht="12.75">
      <c r="A7" s="11" t="s">
        <v>7</v>
      </c>
      <c r="B7" s="17" t="s">
        <v>84</v>
      </c>
      <c r="C7" s="8">
        <v>9.75</v>
      </c>
      <c r="D7" s="9">
        <f t="shared" si="0"/>
        <v>26.5</v>
      </c>
      <c r="E7" s="9">
        <f t="shared" si="1"/>
        <v>26</v>
      </c>
      <c r="F7" s="8">
        <v>4.26</v>
      </c>
      <c r="G7" s="9">
        <f t="shared" si="2"/>
        <v>42</v>
      </c>
      <c r="H7" s="9">
        <f t="shared" si="3"/>
        <v>42</v>
      </c>
      <c r="I7" s="8">
        <v>30.7</v>
      </c>
      <c r="J7" s="9">
        <f t="shared" si="4"/>
        <v>18.7</v>
      </c>
      <c r="K7" s="9">
        <f t="shared" si="5"/>
        <v>18</v>
      </c>
      <c r="L7" s="10">
        <f t="shared" si="6"/>
        <v>86</v>
      </c>
    </row>
    <row r="8" spans="1:12" ht="12.75">
      <c r="A8" s="11" t="s">
        <v>16</v>
      </c>
      <c r="B8" s="17" t="s">
        <v>84</v>
      </c>
      <c r="C8" s="8">
        <v>9.06</v>
      </c>
      <c r="D8" s="9">
        <f t="shared" si="0"/>
        <v>36.79999999999998</v>
      </c>
      <c r="E8" s="9">
        <f t="shared" si="1"/>
        <v>36</v>
      </c>
      <c r="F8" s="8">
        <v>3.84</v>
      </c>
      <c r="G8" s="9">
        <f t="shared" si="2"/>
        <v>32.8</v>
      </c>
      <c r="H8" s="9">
        <f t="shared" si="3"/>
        <v>32</v>
      </c>
      <c r="I8" s="8">
        <v>30.4</v>
      </c>
      <c r="J8" s="9">
        <f t="shared" si="4"/>
        <v>18.4</v>
      </c>
      <c r="K8" s="9">
        <f t="shared" si="5"/>
        <v>18</v>
      </c>
      <c r="L8" s="10">
        <f t="shared" si="6"/>
        <v>86</v>
      </c>
    </row>
    <row r="9" spans="1:12" ht="12.75">
      <c r="A9" s="11" t="s">
        <v>17</v>
      </c>
      <c r="B9" s="17" t="s">
        <v>84</v>
      </c>
      <c r="C9" s="8">
        <v>9.46</v>
      </c>
      <c r="D9" s="9">
        <f t="shared" si="0"/>
        <v>29.39999999999999</v>
      </c>
      <c r="E9" s="9">
        <f t="shared" si="1"/>
        <v>29</v>
      </c>
      <c r="F9" s="8">
        <v>3.58</v>
      </c>
      <c r="G9" s="9">
        <f t="shared" si="2"/>
        <v>27.6</v>
      </c>
      <c r="H9" s="9">
        <f t="shared" si="3"/>
        <v>27</v>
      </c>
      <c r="I9" s="8">
        <v>42.3</v>
      </c>
      <c r="J9" s="9">
        <f t="shared" si="4"/>
        <v>30.3</v>
      </c>
      <c r="K9" s="9">
        <f t="shared" si="5"/>
        <v>30</v>
      </c>
      <c r="L9" s="10">
        <f t="shared" si="6"/>
        <v>86</v>
      </c>
    </row>
    <row r="10" spans="1:12" ht="12.75">
      <c r="A10" s="11" t="s">
        <v>194</v>
      </c>
      <c r="B10" s="11" t="s">
        <v>25</v>
      </c>
      <c r="C10" s="8">
        <v>9.68</v>
      </c>
      <c r="D10" s="9">
        <f t="shared" si="0"/>
        <v>27.200000000000003</v>
      </c>
      <c r="E10" s="9">
        <f t="shared" si="1"/>
        <v>27</v>
      </c>
      <c r="F10" s="8">
        <v>3.75</v>
      </c>
      <c r="G10" s="9">
        <f t="shared" si="2"/>
        <v>31</v>
      </c>
      <c r="H10" s="9">
        <f t="shared" si="3"/>
        <v>31</v>
      </c>
      <c r="I10" s="8">
        <v>38.2</v>
      </c>
      <c r="J10" s="9">
        <f t="shared" si="4"/>
        <v>26.2</v>
      </c>
      <c r="K10" s="9">
        <f t="shared" si="5"/>
        <v>26</v>
      </c>
      <c r="L10" s="10">
        <f t="shared" si="6"/>
        <v>84</v>
      </c>
    </row>
    <row r="11" spans="1:12" ht="12.75">
      <c r="A11" s="11" t="s">
        <v>28</v>
      </c>
      <c r="B11" s="18" t="s">
        <v>103</v>
      </c>
      <c r="C11" s="8">
        <v>9.47</v>
      </c>
      <c r="D11" s="9">
        <f t="shared" si="0"/>
        <v>29.299999999999997</v>
      </c>
      <c r="E11" s="9">
        <f t="shared" si="1"/>
        <v>29</v>
      </c>
      <c r="F11" s="8">
        <v>3.6</v>
      </c>
      <c r="G11" s="9">
        <f t="shared" si="2"/>
        <v>28</v>
      </c>
      <c r="H11" s="9">
        <f t="shared" si="3"/>
        <v>28</v>
      </c>
      <c r="I11" s="8">
        <v>39</v>
      </c>
      <c r="J11" s="9">
        <f t="shared" si="4"/>
        <v>27</v>
      </c>
      <c r="K11" s="9">
        <f t="shared" si="5"/>
        <v>27</v>
      </c>
      <c r="L11" s="10">
        <f t="shared" si="6"/>
        <v>84</v>
      </c>
    </row>
    <row r="12" spans="1:12" ht="12.75">
      <c r="A12" s="11" t="s">
        <v>197</v>
      </c>
      <c r="B12" s="11" t="s">
        <v>25</v>
      </c>
      <c r="C12" s="8">
        <v>9.53</v>
      </c>
      <c r="D12" s="9">
        <f t="shared" si="0"/>
        <v>28.700000000000003</v>
      </c>
      <c r="E12" s="9">
        <f t="shared" si="1"/>
        <v>28</v>
      </c>
      <c r="F12" s="8">
        <v>3.6</v>
      </c>
      <c r="G12" s="9">
        <f t="shared" si="2"/>
        <v>28</v>
      </c>
      <c r="H12" s="9">
        <f t="shared" si="3"/>
        <v>28</v>
      </c>
      <c r="I12" s="8">
        <v>38.8</v>
      </c>
      <c r="J12" s="9">
        <f t="shared" si="4"/>
        <v>26.8</v>
      </c>
      <c r="K12" s="9">
        <f t="shared" si="5"/>
        <v>26</v>
      </c>
      <c r="L12" s="10">
        <f t="shared" si="6"/>
        <v>82</v>
      </c>
    </row>
    <row r="13" spans="1:12" ht="12.75">
      <c r="A13" s="11" t="s">
        <v>13</v>
      </c>
      <c r="B13" s="17" t="s">
        <v>84</v>
      </c>
      <c r="C13" s="8">
        <v>9.82</v>
      </c>
      <c r="D13" s="9">
        <f t="shared" si="0"/>
        <v>25.799999999999997</v>
      </c>
      <c r="E13" s="9">
        <f t="shared" si="1"/>
        <v>25</v>
      </c>
      <c r="F13" s="8">
        <v>3.74</v>
      </c>
      <c r="G13" s="9">
        <f t="shared" si="2"/>
        <v>30.8</v>
      </c>
      <c r="H13" s="9">
        <f t="shared" si="3"/>
        <v>30</v>
      </c>
      <c r="I13" s="8">
        <v>36</v>
      </c>
      <c r="J13" s="9">
        <f t="shared" si="4"/>
        <v>24</v>
      </c>
      <c r="K13" s="9">
        <f t="shared" si="5"/>
        <v>24</v>
      </c>
      <c r="L13" s="10">
        <f t="shared" si="6"/>
        <v>79</v>
      </c>
    </row>
    <row r="14" spans="1:12" ht="12.75">
      <c r="A14" s="11" t="s">
        <v>243</v>
      </c>
      <c r="B14" s="17" t="s">
        <v>44</v>
      </c>
      <c r="C14" s="8">
        <v>9.87</v>
      </c>
      <c r="D14" s="9">
        <f t="shared" si="0"/>
        <v>25.30000000000001</v>
      </c>
      <c r="E14" s="9">
        <f t="shared" si="1"/>
        <v>25</v>
      </c>
      <c r="F14" s="8">
        <v>3.35</v>
      </c>
      <c r="G14" s="9">
        <f t="shared" si="2"/>
        <v>23</v>
      </c>
      <c r="H14" s="9">
        <f t="shared" si="3"/>
        <v>23</v>
      </c>
      <c r="I14" s="8">
        <v>42</v>
      </c>
      <c r="J14" s="9">
        <f t="shared" si="4"/>
        <v>30</v>
      </c>
      <c r="K14" s="9">
        <f t="shared" si="5"/>
        <v>30</v>
      </c>
      <c r="L14" s="10">
        <f t="shared" si="6"/>
        <v>78</v>
      </c>
    </row>
    <row r="15" spans="1:12" ht="12.75">
      <c r="A15" s="11" t="s">
        <v>30</v>
      </c>
      <c r="B15" s="18" t="s">
        <v>103</v>
      </c>
      <c r="C15" s="8">
        <v>9.85</v>
      </c>
      <c r="D15" s="9">
        <f t="shared" si="0"/>
        <v>25.5</v>
      </c>
      <c r="E15" s="9">
        <f t="shared" si="1"/>
        <v>25</v>
      </c>
      <c r="F15" s="8">
        <v>4</v>
      </c>
      <c r="G15" s="9">
        <f t="shared" si="2"/>
        <v>36</v>
      </c>
      <c r="H15" s="9">
        <f t="shared" si="3"/>
        <v>36</v>
      </c>
      <c r="I15" s="8">
        <v>29.9</v>
      </c>
      <c r="J15" s="9">
        <f t="shared" si="4"/>
        <v>17.9</v>
      </c>
      <c r="K15" s="9">
        <f t="shared" si="5"/>
        <v>17</v>
      </c>
      <c r="L15" s="10">
        <f t="shared" si="6"/>
        <v>78</v>
      </c>
    </row>
    <row r="16" spans="1:12" ht="12.75">
      <c r="A16" s="11" t="s">
        <v>193</v>
      </c>
      <c r="B16" s="11" t="s">
        <v>25</v>
      </c>
      <c r="C16" s="8">
        <v>9.68</v>
      </c>
      <c r="D16" s="9">
        <f t="shared" si="0"/>
        <v>27.200000000000003</v>
      </c>
      <c r="E16" s="9">
        <f t="shared" si="1"/>
        <v>27</v>
      </c>
      <c r="F16" s="8">
        <v>3.85</v>
      </c>
      <c r="G16" s="9">
        <f t="shared" si="2"/>
        <v>33</v>
      </c>
      <c r="H16" s="9">
        <f t="shared" si="3"/>
        <v>33</v>
      </c>
      <c r="I16" s="8">
        <v>27.8</v>
      </c>
      <c r="J16" s="9">
        <f t="shared" si="4"/>
        <v>15.8</v>
      </c>
      <c r="K16" s="9">
        <f t="shared" si="5"/>
        <v>15</v>
      </c>
      <c r="L16" s="10">
        <f t="shared" si="6"/>
        <v>75</v>
      </c>
    </row>
    <row r="17" spans="1:12" ht="12.75">
      <c r="A17" s="11" t="s">
        <v>27</v>
      </c>
      <c r="B17" s="17" t="s">
        <v>65</v>
      </c>
      <c r="C17" s="8">
        <v>9.32</v>
      </c>
      <c r="D17" s="9">
        <f t="shared" si="0"/>
        <v>31.599999999999994</v>
      </c>
      <c r="E17" s="9">
        <f t="shared" si="1"/>
        <v>31</v>
      </c>
      <c r="F17" s="8">
        <v>3.65</v>
      </c>
      <c r="G17" s="9">
        <f t="shared" si="2"/>
        <v>29</v>
      </c>
      <c r="H17" s="9">
        <f t="shared" si="3"/>
        <v>29</v>
      </c>
      <c r="I17" s="8">
        <v>27.5</v>
      </c>
      <c r="J17" s="9">
        <f t="shared" si="4"/>
        <v>15.5</v>
      </c>
      <c r="K17" s="9">
        <f t="shared" si="5"/>
        <v>15</v>
      </c>
      <c r="L17" s="10">
        <f t="shared" si="6"/>
        <v>75</v>
      </c>
    </row>
    <row r="18" spans="1:12" ht="12.75">
      <c r="A18" s="11" t="s">
        <v>26</v>
      </c>
      <c r="B18" s="7" t="s">
        <v>103</v>
      </c>
      <c r="C18" s="8">
        <v>10.13</v>
      </c>
      <c r="D18" s="9">
        <f t="shared" si="0"/>
        <v>22.69999999999999</v>
      </c>
      <c r="E18" s="9">
        <f t="shared" si="1"/>
        <v>22</v>
      </c>
      <c r="F18" s="8">
        <v>3.55</v>
      </c>
      <c r="G18" s="9">
        <f t="shared" si="2"/>
        <v>27</v>
      </c>
      <c r="H18" s="9">
        <f t="shared" si="3"/>
        <v>27</v>
      </c>
      <c r="I18" s="8">
        <v>38.5</v>
      </c>
      <c r="J18" s="9">
        <f t="shared" si="4"/>
        <v>26.5</v>
      </c>
      <c r="K18" s="9">
        <f t="shared" si="5"/>
        <v>26</v>
      </c>
      <c r="L18" s="10">
        <f t="shared" si="6"/>
        <v>75</v>
      </c>
    </row>
    <row r="19" spans="1:12" ht="12.75">
      <c r="A19" s="11" t="s">
        <v>224</v>
      </c>
      <c r="B19" s="17" t="s">
        <v>65</v>
      </c>
      <c r="C19" s="8">
        <v>9.97</v>
      </c>
      <c r="D19" s="9">
        <f t="shared" si="0"/>
        <v>24.299999999999997</v>
      </c>
      <c r="E19" s="9">
        <f t="shared" si="1"/>
        <v>24</v>
      </c>
      <c r="F19" s="8">
        <v>3.7</v>
      </c>
      <c r="G19" s="9">
        <f t="shared" si="2"/>
        <v>30</v>
      </c>
      <c r="H19" s="9">
        <f t="shared" si="3"/>
        <v>30</v>
      </c>
      <c r="I19" s="8">
        <v>32.9</v>
      </c>
      <c r="J19" s="9">
        <f t="shared" si="4"/>
        <v>20.9</v>
      </c>
      <c r="K19" s="9">
        <f t="shared" si="5"/>
        <v>20</v>
      </c>
      <c r="L19" s="10">
        <f t="shared" si="6"/>
        <v>74</v>
      </c>
    </row>
    <row r="20" spans="1:12" ht="12.75">
      <c r="A20" s="11" t="s">
        <v>9</v>
      </c>
      <c r="B20" s="17" t="s">
        <v>84</v>
      </c>
      <c r="C20" s="8">
        <v>9.87</v>
      </c>
      <c r="D20" s="9">
        <f t="shared" si="0"/>
        <v>25.30000000000001</v>
      </c>
      <c r="E20" s="9">
        <f t="shared" si="1"/>
        <v>25</v>
      </c>
      <c r="F20" s="8">
        <v>3.75</v>
      </c>
      <c r="G20" s="9">
        <f t="shared" si="2"/>
        <v>31</v>
      </c>
      <c r="H20" s="9">
        <f t="shared" si="3"/>
        <v>31</v>
      </c>
      <c r="I20" s="8">
        <v>30.7</v>
      </c>
      <c r="J20" s="9">
        <f t="shared" si="4"/>
        <v>18.7</v>
      </c>
      <c r="K20" s="9">
        <f t="shared" si="5"/>
        <v>18</v>
      </c>
      <c r="L20" s="10">
        <f t="shared" si="6"/>
        <v>74</v>
      </c>
    </row>
    <row r="21" spans="1:12" ht="12.75">
      <c r="A21" s="11" t="s">
        <v>191</v>
      </c>
      <c r="B21" s="11" t="s">
        <v>25</v>
      </c>
      <c r="C21" s="8">
        <v>9.85</v>
      </c>
      <c r="D21" s="9">
        <f t="shared" si="0"/>
        <v>25.5</v>
      </c>
      <c r="E21" s="9">
        <f t="shared" si="1"/>
        <v>25</v>
      </c>
      <c r="F21" s="8">
        <v>3.7</v>
      </c>
      <c r="G21" s="9">
        <f t="shared" si="2"/>
        <v>30</v>
      </c>
      <c r="H21" s="9">
        <f t="shared" si="3"/>
        <v>30</v>
      </c>
      <c r="I21" s="8">
        <v>29.8</v>
      </c>
      <c r="J21" s="9">
        <f t="shared" si="4"/>
        <v>17.8</v>
      </c>
      <c r="K21" s="9">
        <f t="shared" si="5"/>
        <v>17</v>
      </c>
      <c r="L21" s="10">
        <f t="shared" si="6"/>
        <v>72</v>
      </c>
    </row>
    <row r="22" spans="1:12" ht="12.75">
      <c r="A22" s="11" t="s">
        <v>241</v>
      </c>
      <c r="B22" s="17" t="s">
        <v>44</v>
      </c>
      <c r="C22" s="8">
        <v>9.85</v>
      </c>
      <c r="D22" s="9">
        <f t="shared" si="0"/>
        <v>25.5</v>
      </c>
      <c r="E22" s="9">
        <f t="shared" si="1"/>
        <v>25</v>
      </c>
      <c r="F22" s="8">
        <v>3.65</v>
      </c>
      <c r="G22" s="9">
        <f t="shared" si="2"/>
        <v>29</v>
      </c>
      <c r="H22" s="9">
        <f t="shared" si="3"/>
        <v>29</v>
      </c>
      <c r="I22" s="8">
        <v>29.4</v>
      </c>
      <c r="J22" s="9">
        <f t="shared" si="4"/>
        <v>17.4</v>
      </c>
      <c r="K22" s="9">
        <f t="shared" si="5"/>
        <v>17</v>
      </c>
      <c r="L22" s="10">
        <f t="shared" si="6"/>
        <v>71</v>
      </c>
    </row>
    <row r="23" spans="1:12" ht="12.75">
      <c r="A23" s="11" t="s">
        <v>11</v>
      </c>
      <c r="B23" s="17" t="s">
        <v>84</v>
      </c>
      <c r="C23" s="8">
        <v>10.22</v>
      </c>
      <c r="D23" s="9">
        <f t="shared" si="0"/>
        <v>21.799999999999997</v>
      </c>
      <c r="E23" s="9">
        <f t="shared" si="1"/>
        <v>21</v>
      </c>
      <c r="F23" s="8">
        <v>3.53</v>
      </c>
      <c r="G23" s="9">
        <f t="shared" si="2"/>
        <v>26.6</v>
      </c>
      <c r="H23" s="9">
        <f t="shared" si="3"/>
        <v>26</v>
      </c>
      <c r="I23" s="8">
        <v>36.7</v>
      </c>
      <c r="J23" s="9">
        <f t="shared" si="4"/>
        <v>24.7</v>
      </c>
      <c r="K23" s="9">
        <f t="shared" si="5"/>
        <v>24</v>
      </c>
      <c r="L23" s="10">
        <f t="shared" si="6"/>
        <v>71</v>
      </c>
    </row>
    <row r="24" spans="1:12" ht="12.75">
      <c r="A24" s="11" t="s">
        <v>31</v>
      </c>
      <c r="B24" s="7" t="s">
        <v>103</v>
      </c>
      <c r="C24" s="8">
        <v>10</v>
      </c>
      <c r="D24" s="9">
        <f t="shared" si="0"/>
        <v>24</v>
      </c>
      <c r="E24" s="9">
        <f t="shared" si="1"/>
        <v>24</v>
      </c>
      <c r="F24" s="8">
        <v>3.4</v>
      </c>
      <c r="G24" s="9">
        <f t="shared" si="2"/>
        <v>24</v>
      </c>
      <c r="H24" s="9">
        <f t="shared" si="3"/>
        <v>24</v>
      </c>
      <c r="I24" s="8">
        <v>31.6</v>
      </c>
      <c r="J24" s="9">
        <f t="shared" si="4"/>
        <v>19.6</v>
      </c>
      <c r="K24" s="9">
        <f t="shared" si="5"/>
        <v>19</v>
      </c>
      <c r="L24" s="10">
        <f t="shared" si="6"/>
        <v>67</v>
      </c>
    </row>
    <row r="25" spans="1:12" ht="12.75">
      <c r="A25" s="11" t="s">
        <v>198</v>
      </c>
      <c r="B25" s="11" t="s">
        <v>25</v>
      </c>
      <c r="C25" s="8">
        <v>10.94</v>
      </c>
      <c r="D25" s="9">
        <f t="shared" si="0"/>
        <v>14.600000000000009</v>
      </c>
      <c r="E25" s="9">
        <f t="shared" si="1"/>
        <v>14</v>
      </c>
      <c r="F25" s="8">
        <v>3.35</v>
      </c>
      <c r="G25" s="9">
        <f t="shared" si="2"/>
        <v>23</v>
      </c>
      <c r="H25" s="9">
        <f t="shared" si="3"/>
        <v>23</v>
      </c>
      <c r="I25" s="8">
        <v>41.2</v>
      </c>
      <c r="J25" s="9">
        <f t="shared" si="4"/>
        <v>29.2</v>
      </c>
      <c r="K25" s="9">
        <f t="shared" si="5"/>
        <v>29</v>
      </c>
      <c r="L25" s="10">
        <f t="shared" si="6"/>
        <v>66</v>
      </c>
    </row>
    <row r="26" spans="1:12" ht="12.75">
      <c r="A26" s="11" t="s">
        <v>204</v>
      </c>
      <c r="B26" s="11" t="s">
        <v>25</v>
      </c>
      <c r="C26" s="8">
        <v>10.15</v>
      </c>
      <c r="D26" s="9">
        <f t="shared" si="0"/>
        <v>22.5</v>
      </c>
      <c r="E26" s="9">
        <f t="shared" si="1"/>
        <v>22</v>
      </c>
      <c r="F26" s="8">
        <v>3.55</v>
      </c>
      <c r="G26" s="9">
        <f t="shared" si="2"/>
        <v>27</v>
      </c>
      <c r="H26" s="9">
        <f t="shared" si="3"/>
        <v>27</v>
      </c>
      <c r="I26" s="8">
        <v>29.8</v>
      </c>
      <c r="J26" s="9">
        <f t="shared" si="4"/>
        <v>17.8</v>
      </c>
      <c r="K26" s="9">
        <f t="shared" si="5"/>
        <v>17</v>
      </c>
      <c r="L26" s="10">
        <f t="shared" si="6"/>
        <v>66</v>
      </c>
    </row>
    <row r="27" spans="1:12" ht="12.75">
      <c r="A27" s="11" t="s">
        <v>254</v>
      </c>
      <c r="B27" s="17" t="s">
        <v>84</v>
      </c>
      <c r="C27" s="8">
        <v>10.18</v>
      </c>
      <c r="D27" s="9">
        <f t="shared" si="0"/>
        <v>22.200000000000003</v>
      </c>
      <c r="E27" s="9">
        <f t="shared" si="1"/>
        <v>22</v>
      </c>
      <c r="F27" s="8">
        <v>3.4</v>
      </c>
      <c r="G27" s="9">
        <f t="shared" si="2"/>
        <v>24</v>
      </c>
      <c r="H27" s="9">
        <f t="shared" si="3"/>
        <v>24</v>
      </c>
      <c r="I27" s="8">
        <v>32.5</v>
      </c>
      <c r="J27" s="9">
        <f t="shared" si="4"/>
        <v>20.5</v>
      </c>
      <c r="K27" s="9">
        <f t="shared" si="5"/>
        <v>20</v>
      </c>
      <c r="L27" s="10">
        <f t="shared" si="6"/>
        <v>66</v>
      </c>
    </row>
    <row r="28" spans="1:12" ht="12.75">
      <c r="A28" s="11" t="s">
        <v>12</v>
      </c>
      <c r="B28" s="17" t="s">
        <v>84</v>
      </c>
      <c r="C28" s="8">
        <v>10.35</v>
      </c>
      <c r="D28" s="9">
        <f t="shared" si="0"/>
        <v>20.5</v>
      </c>
      <c r="E28" s="9">
        <f t="shared" si="1"/>
        <v>20</v>
      </c>
      <c r="F28" s="8">
        <v>3.64</v>
      </c>
      <c r="G28" s="9">
        <f t="shared" si="2"/>
        <v>28.8</v>
      </c>
      <c r="H28" s="9">
        <f t="shared" si="3"/>
        <v>28</v>
      </c>
      <c r="I28" s="8">
        <v>29.6</v>
      </c>
      <c r="J28" s="9">
        <f t="shared" si="4"/>
        <v>17.6</v>
      </c>
      <c r="K28" s="9">
        <f t="shared" si="5"/>
        <v>17</v>
      </c>
      <c r="L28" s="10">
        <f t="shared" si="6"/>
        <v>65</v>
      </c>
    </row>
    <row r="29" spans="1:12" ht="12.75">
      <c r="A29" s="11" t="s">
        <v>39</v>
      </c>
      <c r="B29" s="17" t="s">
        <v>65</v>
      </c>
      <c r="C29" s="8">
        <v>10.16</v>
      </c>
      <c r="D29" s="9">
        <f t="shared" si="0"/>
        <v>22.400000000000006</v>
      </c>
      <c r="E29" s="9">
        <f t="shared" si="1"/>
        <v>22</v>
      </c>
      <c r="F29" s="8">
        <v>3.25</v>
      </c>
      <c r="G29" s="9">
        <f t="shared" si="2"/>
        <v>21</v>
      </c>
      <c r="H29" s="9">
        <f t="shared" si="3"/>
        <v>21</v>
      </c>
      <c r="I29" s="8">
        <v>33.3</v>
      </c>
      <c r="J29" s="9">
        <f t="shared" si="4"/>
        <v>21.3</v>
      </c>
      <c r="K29" s="9">
        <f t="shared" si="5"/>
        <v>21</v>
      </c>
      <c r="L29" s="10">
        <f t="shared" si="6"/>
        <v>64</v>
      </c>
    </row>
    <row r="30" spans="1:12" ht="12.75">
      <c r="A30" s="11" t="s">
        <v>56</v>
      </c>
      <c r="B30" s="7" t="s">
        <v>120</v>
      </c>
      <c r="C30" s="8">
        <v>10.3</v>
      </c>
      <c r="D30" s="9">
        <f t="shared" si="0"/>
        <v>21</v>
      </c>
      <c r="E30" s="9">
        <f t="shared" si="1"/>
        <v>21</v>
      </c>
      <c r="F30" s="8">
        <v>3.6</v>
      </c>
      <c r="G30" s="9">
        <f t="shared" si="2"/>
        <v>28</v>
      </c>
      <c r="H30" s="9">
        <f t="shared" si="3"/>
        <v>28</v>
      </c>
      <c r="I30" s="8">
        <v>27.1</v>
      </c>
      <c r="J30" s="9">
        <f t="shared" si="4"/>
        <v>15.1</v>
      </c>
      <c r="K30" s="9">
        <f t="shared" si="5"/>
        <v>15</v>
      </c>
      <c r="L30" s="10">
        <f t="shared" si="6"/>
        <v>64</v>
      </c>
    </row>
    <row r="31" spans="1:12" ht="12.75">
      <c r="A31" s="11" t="s">
        <v>203</v>
      </c>
      <c r="B31" s="11" t="s">
        <v>25</v>
      </c>
      <c r="C31" s="8">
        <v>10.13</v>
      </c>
      <c r="D31" s="9">
        <f t="shared" si="0"/>
        <v>22.69999999999999</v>
      </c>
      <c r="E31" s="9">
        <f t="shared" si="1"/>
        <v>22</v>
      </c>
      <c r="F31" s="8">
        <v>3.3</v>
      </c>
      <c r="G31" s="9">
        <f t="shared" si="2"/>
        <v>22</v>
      </c>
      <c r="H31" s="9">
        <f t="shared" si="3"/>
        <v>22</v>
      </c>
      <c r="I31" s="8">
        <v>30.2</v>
      </c>
      <c r="J31" s="9">
        <f t="shared" si="4"/>
        <v>18.2</v>
      </c>
      <c r="K31" s="9">
        <f t="shared" si="5"/>
        <v>18</v>
      </c>
      <c r="L31" s="10">
        <f t="shared" si="6"/>
        <v>62</v>
      </c>
    </row>
    <row r="32" spans="1:12" ht="12.75">
      <c r="A32" s="11" t="s">
        <v>237</v>
      </c>
      <c r="B32" s="17" t="s">
        <v>44</v>
      </c>
      <c r="C32" s="8">
        <v>10.06</v>
      </c>
      <c r="D32" s="9">
        <f t="shared" si="0"/>
        <v>23.39999999999999</v>
      </c>
      <c r="E32" s="9">
        <f t="shared" si="1"/>
        <v>23</v>
      </c>
      <c r="F32" s="8">
        <v>3.2</v>
      </c>
      <c r="G32" s="9">
        <f t="shared" si="2"/>
        <v>20</v>
      </c>
      <c r="H32" s="9">
        <f t="shared" si="3"/>
        <v>20</v>
      </c>
      <c r="I32" s="8">
        <v>31.9</v>
      </c>
      <c r="J32" s="9">
        <f t="shared" si="4"/>
        <v>19.9</v>
      </c>
      <c r="K32" s="9">
        <f t="shared" si="5"/>
        <v>19</v>
      </c>
      <c r="L32" s="10">
        <f t="shared" si="6"/>
        <v>62</v>
      </c>
    </row>
    <row r="33" spans="1:12" ht="12.75">
      <c r="A33" s="11" t="s">
        <v>202</v>
      </c>
      <c r="B33" s="11" t="s">
        <v>25</v>
      </c>
      <c r="C33" s="8">
        <v>10.16</v>
      </c>
      <c r="D33" s="9">
        <f t="shared" si="0"/>
        <v>22.400000000000006</v>
      </c>
      <c r="E33" s="9">
        <f t="shared" si="1"/>
        <v>22</v>
      </c>
      <c r="F33" s="8">
        <v>3.55</v>
      </c>
      <c r="G33" s="9">
        <f t="shared" si="2"/>
        <v>27</v>
      </c>
      <c r="H33" s="9">
        <f t="shared" si="3"/>
        <v>27</v>
      </c>
      <c r="I33" s="8">
        <v>24.9</v>
      </c>
      <c r="J33" s="9">
        <f t="shared" si="4"/>
        <v>12.9</v>
      </c>
      <c r="K33" s="9">
        <f t="shared" si="5"/>
        <v>12</v>
      </c>
      <c r="L33" s="10">
        <f t="shared" si="6"/>
        <v>61</v>
      </c>
    </row>
    <row r="34" spans="1:12" ht="12.75">
      <c r="A34" s="11" t="s">
        <v>35</v>
      </c>
      <c r="B34" s="7" t="s">
        <v>103</v>
      </c>
      <c r="C34" s="8">
        <v>10.03</v>
      </c>
      <c r="D34" s="9">
        <f t="shared" si="0"/>
        <v>23.700000000000003</v>
      </c>
      <c r="E34" s="9">
        <f t="shared" si="1"/>
        <v>23</v>
      </c>
      <c r="F34" s="8">
        <v>3.1</v>
      </c>
      <c r="G34" s="9">
        <f t="shared" si="2"/>
        <v>18</v>
      </c>
      <c r="H34" s="9">
        <f t="shared" si="3"/>
        <v>18</v>
      </c>
      <c r="I34" s="8">
        <v>32.6</v>
      </c>
      <c r="J34" s="9">
        <f t="shared" si="4"/>
        <v>20.6</v>
      </c>
      <c r="K34" s="9">
        <f t="shared" si="5"/>
        <v>20</v>
      </c>
      <c r="L34" s="10">
        <f t="shared" si="6"/>
        <v>61</v>
      </c>
    </row>
    <row r="35" spans="1:12" ht="12.75">
      <c r="A35" s="11" t="s">
        <v>213</v>
      </c>
      <c r="B35" s="17" t="s">
        <v>65</v>
      </c>
      <c r="C35" s="8">
        <v>10.16</v>
      </c>
      <c r="D35" s="9">
        <f aca="true" t="shared" si="7" ref="D35:D66">Lpunkte(C35)</f>
        <v>22.400000000000006</v>
      </c>
      <c r="E35" s="9">
        <f aca="true" t="shared" si="8" ref="E35:E66">INT(D35)</f>
        <v>22</v>
      </c>
      <c r="F35" s="8">
        <v>3.45</v>
      </c>
      <c r="G35" s="9">
        <f aca="true" t="shared" si="9" ref="G35:G66">Wpunkte(F35)</f>
        <v>25</v>
      </c>
      <c r="H35" s="9">
        <f aca="true" t="shared" si="10" ref="H35:H66">INT(G35)</f>
        <v>25</v>
      </c>
      <c r="I35" s="8">
        <v>25.5</v>
      </c>
      <c r="J35" s="9">
        <f aca="true" t="shared" si="11" ref="J35:J66">Bpunkte(I35)</f>
        <v>13.5</v>
      </c>
      <c r="K35" s="9">
        <f aca="true" t="shared" si="12" ref="K35:K66">INT(J35)</f>
        <v>13</v>
      </c>
      <c r="L35" s="10">
        <f aca="true" t="shared" si="13" ref="L35:L66">SUM(E35,H35,K35)</f>
        <v>60</v>
      </c>
    </row>
    <row r="36" spans="1:12" ht="12.75">
      <c r="A36" s="11" t="s">
        <v>220</v>
      </c>
      <c r="B36" s="17" t="s">
        <v>65</v>
      </c>
      <c r="C36" s="8">
        <v>10.72</v>
      </c>
      <c r="D36" s="9">
        <f t="shared" si="7"/>
        <v>16.799999999999997</v>
      </c>
      <c r="E36" s="9">
        <f t="shared" si="8"/>
        <v>16</v>
      </c>
      <c r="F36" s="8">
        <v>3.25</v>
      </c>
      <c r="G36" s="9">
        <f t="shared" si="9"/>
        <v>21</v>
      </c>
      <c r="H36" s="9">
        <f t="shared" si="10"/>
        <v>21</v>
      </c>
      <c r="I36" s="8">
        <v>35.7</v>
      </c>
      <c r="J36" s="9">
        <f t="shared" si="11"/>
        <v>23.7</v>
      </c>
      <c r="K36" s="9">
        <f t="shared" si="12"/>
        <v>23</v>
      </c>
      <c r="L36" s="10">
        <f t="shared" si="13"/>
        <v>60</v>
      </c>
    </row>
    <row r="37" spans="1:12" ht="12.75">
      <c r="A37" s="11" t="s">
        <v>10</v>
      </c>
      <c r="B37" s="17" t="s">
        <v>84</v>
      </c>
      <c r="C37" s="8">
        <v>10.66</v>
      </c>
      <c r="D37" s="9">
        <f t="shared" si="7"/>
        <v>17.400000000000006</v>
      </c>
      <c r="E37" s="9">
        <f t="shared" si="8"/>
        <v>17</v>
      </c>
      <c r="F37" s="8">
        <v>3.48</v>
      </c>
      <c r="G37" s="9">
        <f t="shared" si="9"/>
        <v>25.6</v>
      </c>
      <c r="H37" s="9">
        <f t="shared" si="10"/>
        <v>25</v>
      </c>
      <c r="I37" s="8">
        <v>30.9</v>
      </c>
      <c r="J37" s="9">
        <f t="shared" si="11"/>
        <v>18.9</v>
      </c>
      <c r="K37" s="9">
        <f t="shared" si="12"/>
        <v>18</v>
      </c>
      <c r="L37" s="10">
        <f t="shared" si="13"/>
        <v>60</v>
      </c>
    </row>
    <row r="38" spans="1:12" ht="12.75">
      <c r="A38" s="11" t="s">
        <v>33</v>
      </c>
      <c r="B38" s="7" t="s">
        <v>103</v>
      </c>
      <c r="C38" s="8">
        <v>10.56</v>
      </c>
      <c r="D38" s="9">
        <f t="shared" si="7"/>
        <v>18.39999999999999</v>
      </c>
      <c r="E38" s="9">
        <f t="shared" si="8"/>
        <v>18</v>
      </c>
      <c r="F38" s="8">
        <v>3.4</v>
      </c>
      <c r="G38" s="9">
        <f t="shared" si="9"/>
        <v>24</v>
      </c>
      <c r="H38" s="9">
        <f t="shared" si="10"/>
        <v>24</v>
      </c>
      <c r="I38" s="8">
        <v>30.2</v>
      </c>
      <c r="J38" s="9">
        <f t="shared" si="11"/>
        <v>18.2</v>
      </c>
      <c r="K38" s="9">
        <f t="shared" si="12"/>
        <v>18</v>
      </c>
      <c r="L38" s="10">
        <f t="shared" si="13"/>
        <v>60</v>
      </c>
    </row>
    <row r="39" spans="1:12" ht="12.75">
      <c r="A39" s="11" t="s">
        <v>192</v>
      </c>
      <c r="B39" s="11" t="s">
        <v>25</v>
      </c>
      <c r="C39" s="8">
        <v>10.63</v>
      </c>
      <c r="D39" s="9">
        <f t="shared" si="7"/>
        <v>17.69999999999999</v>
      </c>
      <c r="E39" s="9">
        <f t="shared" si="8"/>
        <v>17</v>
      </c>
      <c r="F39" s="8">
        <v>3.5</v>
      </c>
      <c r="G39" s="9">
        <f t="shared" si="9"/>
        <v>26</v>
      </c>
      <c r="H39" s="9">
        <f t="shared" si="10"/>
        <v>26</v>
      </c>
      <c r="I39" s="8">
        <v>27.3</v>
      </c>
      <c r="J39" s="9">
        <f t="shared" si="11"/>
        <v>15.3</v>
      </c>
      <c r="K39" s="9">
        <f t="shared" si="12"/>
        <v>15</v>
      </c>
      <c r="L39" s="10">
        <f t="shared" si="13"/>
        <v>58</v>
      </c>
    </row>
    <row r="40" spans="1:12" ht="12.75">
      <c r="A40" s="11" t="s">
        <v>201</v>
      </c>
      <c r="B40" s="11" t="s">
        <v>25</v>
      </c>
      <c r="C40" s="8">
        <v>10.66</v>
      </c>
      <c r="D40" s="9">
        <f t="shared" si="7"/>
        <v>17.400000000000006</v>
      </c>
      <c r="E40" s="9">
        <f t="shared" si="8"/>
        <v>17</v>
      </c>
      <c r="F40" s="8">
        <v>3.5</v>
      </c>
      <c r="G40" s="9">
        <f t="shared" si="9"/>
        <v>26</v>
      </c>
      <c r="H40" s="9">
        <f t="shared" si="10"/>
        <v>26</v>
      </c>
      <c r="I40" s="8">
        <v>27.9</v>
      </c>
      <c r="J40" s="9">
        <f t="shared" si="11"/>
        <v>15.9</v>
      </c>
      <c r="K40" s="9">
        <f t="shared" si="12"/>
        <v>15</v>
      </c>
      <c r="L40" s="10">
        <f t="shared" si="13"/>
        <v>58</v>
      </c>
    </row>
    <row r="41" spans="1:12" ht="12.75">
      <c r="A41" s="11" t="s">
        <v>239</v>
      </c>
      <c r="B41" s="17" t="s">
        <v>44</v>
      </c>
      <c r="C41" s="8">
        <v>12.75</v>
      </c>
      <c r="D41" s="9">
        <f t="shared" si="7"/>
        <v>5.25</v>
      </c>
      <c r="E41" s="9">
        <f t="shared" si="8"/>
        <v>5</v>
      </c>
      <c r="F41" s="8">
        <v>3.6</v>
      </c>
      <c r="G41" s="9">
        <f t="shared" si="9"/>
        <v>28</v>
      </c>
      <c r="H41" s="9">
        <f t="shared" si="10"/>
        <v>28</v>
      </c>
      <c r="I41" s="8">
        <v>37.6</v>
      </c>
      <c r="J41" s="9">
        <f t="shared" si="11"/>
        <v>25.6</v>
      </c>
      <c r="K41" s="9">
        <f t="shared" si="12"/>
        <v>25</v>
      </c>
      <c r="L41" s="10">
        <f t="shared" si="13"/>
        <v>58</v>
      </c>
    </row>
    <row r="42" spans="1:12" ht="12.75">
      <c r="A42" s="11" t="s">
        <v>242</v>
      </c>
      <c r="B42" s="17" t="s">
        <v>44</v>
      </c>
      <c r="C42" s="8">
        <v>10.53</v>
      </c>
      <c r="D42" s="9">
        <f t="shared" si="7"/>
        <v>18.700000000000003</v>
      </c>
      <c r="E42" s="9">
        <f t="shared" si="8"/>
        <v>18</v>
      </c>
      <c r="F42" s="8">
        <v>3.1</v>
      </c>
      <c r="G42" s="9">
        <f t="shared" si="9"/>
        <v>18</v>
      </c>
      <c r="H42" s="9">
        <f t="shared" si="10"/>
        <v>18</v>
      </c>
      <c r="I42" s="8">
        <v>34.3</v>
      </c>
      <c r="J42" s="9">
        <f t="shared" si="11"/>
        <v>22.3</v>
      </c>
      <c r="K42" s="9">
        <f t="shared" si="12"/>
        <v>22</v>
      </c>
      <c r="L42" s="10">
        <f t="shared" si="13"/>
        <v>58</v>
      </c>
    </row>
    <row r="43" spans="1:12" ht="12.75">
      <c r="A43" s="11" t="s">
        <v>206</v>
      </c>
      <c r="B43" s="11" t="s">
        <v>25</v>
      </c>
      <c r="C43" s="8">
        <v>10.72</v>
      </c>
      <c r="D43" s="9">
        <f t="shared" si="7"/>
        <v>16.799999999999997</v>
      </c>
      <c r="E43" s="9">
        <f t="shared" si="8"/>
        <v>16</v>
      </c>
      <c r="F43" s="8">
        <v>3.3</v>
      </c>
      <c r="G43" s="9">
        <f t="shared" si="9"/>
        <v>22</v>
      </c>
      <c r="H43" s="9">
        <f t="shared" si="10"/>
        <v>22</v>
      </c>
      <c r="I43" s="8">
        <v>31</v>
      </c>
      <c r="J43" s="9">
        <f t="shared" si="11"/>
        <v>19</v>
      </c>
      <c r="K43" s="9">
        <f t="shared" si="12"/>
        <v>19</v>
      </c>
      <c r="L43" s="10">
        <f t="shared" si="13"/>
        <v>57</v>
      </c>
    </row>
    <row r="44" spans="1:12" ht="12.75">
      <c r="A44" s="11" t="s">
        <v>52</v>
      </c>
      <c r="B44" s="7" t="s">
        <v>120</v>
      </c>
      <c r="C44" s="8">
        <v>10.6</v>
      </c>
      <c r="D44" s="9">
        <f t="shared" si="7"/>
        <v>18</v>
      </c>
      <c r="E44" s="9">
        <f t="shared" si="8"/>
        <v>18</v>
      </c>
      <c r="F44" s="8">
        <v>3.05</v>
      </c>
      <c r="G44" s="9">
        <f t="shared" si="9"/>
        <v>17</v>
      </c>
      <c r="H44" s="9">
        <f t="shared" si="10"/>
        <v>17</v>
      </c>
      <c r="I44" s="8">
        <v>34.5</v>
      </c>
      <c r="J44" s="9">
        <f t="shared" si="11"/>
        <v>22.5</v>
      </c>
      <c r="K44" s="9">
        <f t="shared" si="12"/>
        <v>22</v>
      </c>
      <c r="L44" s="10">
        <f t="shared" si="13"/>
        <v>57</v>
      </c>
    </row>
    <row r="45" spans="1:12" ht="12.75">
      <c r="A45" s="11" t="s">
        <v>244</v>
      </c>
      <c r="B45" s="17" t="s">
        <v>44</v>
      </c>
      <c r="C45" s="8">
        <v>10.66</v>
      </c>
      <c r="D45" s="9">
        <f t="shared" si="7"/>
        <v>17.400000000000006</v>
      </c>
      <c r="E45" s="9">
        <f t="shared" si="8"/>
        <v>17</v>
      </c>
      <c r="F45" s="8">
        <v>3.15</v>
      </c>
      <c r="G45" s="9">
        <f t="shared" si="9"/>
        <v>19</v>
      </c>
      <c r="H45" s="9">
        <f t="shared" si="10"/>
        <v>19</v>
      </c>
      <c r="I45" s="8">
        <v>32.8</v>
      </c>
      <c r="J45" s="9">
        <f t="shared" si="11"/>
        <v>20.8</v>
      </c>
      <c r="K45" s="9">
        <f t="shared" si="12"/>
        <v>20</v>
      </c>
      <c r="L45" s="10">
        <f t="shared" si="13"/>
        <v>56</v>
      </c>
    </row>
    <row r="46" spans="1:12" ht="12.75">
      <c r="A46" s="11" t="s">
        <v>217</v>
      </c>
      <c r="B46" s="17" t="s">
        <v>65</v>
      </c>
      <c r="C46" s="8">
        <v>11.13</v>
      </c>
      <c r="D46" s="9">
        <f t="shared" si="7"/>
        <v>13.349999999999994</v>
      </c>
      <c r="E46" s="9">
        <f t="shared" si="8"/>
        <v>13</v>
      </c>
      <c r="F46" s="8">
        <v>3.45</v>
      </c>
      <c r="G46" s="9">
        <f t="shared" si="9"/>
        <v>25</v>
      </c>
      <c r="H46" s="9">
        <f t="shared" si="10"/>
        <v>25</v>
      </c>
      <c r="I46" s="8">
        <v>30.8</v>
      </c>
      <c r="J46" s="9">
        <f t="shared" si="11"/>
        <v>18.8</v>
      </c>
      <c r="K46" s="9">
        <f t="shared" si="12"/>
        <v>18</v>
      </c>
      <c r="L46" s="10">
        <f t="shared" si="13"/>
        <v>56</v>
      </c>
    </row>
    <row r="47" spans="1:12" ht="12.75">
      <c r="A47" s="11" t="s">
        <v>29</v>
      </c>
      <c r="B47" s="7" t="s">
        <v>103</v>
      </c>
      <c r="C47" s="8">
        <v>9.89</v>
      </c>
      <c r="D47" s="9">
        <f t="shared" si="7"/>
        <v>25.099999999999994</v>
      </c>
      <c r="E47" s="9">
        <f t="shared" si="8"/>
        <v>25</v>
      </c>
      <c r="F47" s="8">
        <v>2.85</v>
      </c>
      <c r="G47" s="9">
        <f t="shared" si="9"/>
        <v>13</v>
      </c>
      <c r="H47" s="9">
        <f t="shared" si="10"/>
        <v>13</v>
      </c>
      <c r="I47" s="8">
        <v>30.4</v>
      </c>
      <c r="J47" s="9">
        <f t="shared" si="11"/>
        <v>18.4</v>
      </c>
      <c r="K47" s="9">
        <f t="shared" si="12"/>
        <v>18</v>
      </c>
      <c r="L47" s="10">
        <f t="shared" si="13"/>
        <v>56</v>
      </c>
    </row>
    <row r="48" spans="1:12" ht="12.75">
      <c r="A48" s="11" t="s">
        <v>195</v>
      </c>
      <c r="B48" s="11" t="s">
        <v>25</v>
      </c>
      <c r="C48" s="8">
        <v>10.5</v>
      </c>
      <c r="D48" s="9">
        <f t="shared" si="7"/>
        <v>19</v>
      </c>
      <c r="E48" s="9">
        <f t="shared" si="8"/>
        <v>19</v>
      </c>
      <c r="F48" s="8">
        <v>3</v>
      </c>
      <c r="G48" s="9">
        <f t="shared" si="9"/>
        <v>16</v>
      </c>
      <c r="H48" s="9">
        <f t="shared" si="10"/>
        <v>16</v>
      </c>
      <c r="I48" s="8">
        <v>32</v>
      </c>
      <c r="J48" s="9">
        <f t="shared" si="11"/>
        <v>20</v>
      </c>
      <c r="K48" s="9">
        <f t="shared" si="12"/>
        <v>20</v>
      </c>
      <c r="L48" s="10">
        <f t="shared" si="13"/>
        <v>55</v>
      </c>
    </row>
    <row r="49" spans="1:12" ht="12.75">
      <c r="A49" s="11" t="s">
        <v>40</v>
      </c>
      <c r="B49" s="7" t="s">
        <v>103</v>
      </c>
      <c r="C49" s="8">
        <v>10.53</v>
      </c>
      <c r="D49" s="9">
        <f t="shared" si="7"/>
        <v>18.700000000000003</v>
      </c>
      <c r="E49" s="9">
        <f t="shared" si="8"/>
        <v>18</v>
      </c>
      <c r="F49" s="8">
        <v>2.95</v>
      </c>
      <c r="G49" s="9">
        <f t="shared" si="9"/>
        <v>15</v>
      </c>
      <c r="H49" s="9">
        <f t="shared" si="10"/>
        <v>15</v>
      </c>
      <c r="I49" s="8">
        <v>33.8</v>
      </c>
      <c r="J49" s="9">
        <f t="shared" si="11"/>
        <v>21.8</v>
      </c>
      <c r="K49" s="9">
        <f t="shared" si="12"/>
        <v>21</v>
      </c>
      <c r="L49" s="10">
        <f t="shared" si="13"/>
        <v>54</v>
      </c>
    </row>
    <row r="50" spans="1:12" ht="12.75">
      <c r="A50" s="11" t="s">
        <v>64</v>
      </c>
      <c r="B50" s="7" t="s">
        <v>120</v>
      </c>
      <c r="C50" s="8">
        <v>10.6</v>
      </c>
      <c r="D50" s="9">
        <f t="shared" si="7"/>
        <v>18</v>
      </c>
      <c r="E50" s="9">
        <f t="shared" si="8"/>
        <v>18</v>
      </c>
      <c r="F50" s="8">
        <v>3.1</v>
      </c>
      <c r="G50" s="9">
        <f t="shared" si="9"/>
        <v>18</v>
      </c>
      <c r="H50" s="9">
        <f t="shared" si="10"/>
        <v>18</v>
      </c>
      <c r="I50" s="8">
        <v>29.6</v>
      </c>
      <c r="J50" s="9">
        <f t="shared" si="11"/>
        <v>17.6</v>
      </c>
      <c r="K50" s="9">
        <f t="shared" si="12"/>
        <v>17</v>
      </c>
      <c r="L50" s="10">
        <f t="shared" si="13"/>
        <v>53</v>
      </c>
    </row>
    <row r="51" spans="1:12" ht="12.75">
      <c r="A51" s="11" t="s">
        <v>200</v>
      </c>
      <c r="B51" s="11" t="s">
        <v>25</v>
      </c>
      <c r="C51" s="8">
        <v>10.59</v>
      </c>
      <c r="D51" s="9">
        <f t="shared" si="7"/>
        <v>18.099999999999994</v>
      </c>
      <c r="E51" s="9">
        <f t="shared" si="8"/>
        <v>18</v>
      </c>
      <c r="F51" s="8">
        <v>3.35</v>
      </c>
      <c r="G51" s="9">
        <f t="shared" si="9"/>
        <v>23</v>
      </c>
      <c r="H51" s="9">
        <f t="shared" si="10"/>
        <v>23</v>
      </c>
      <c r="I51" s="8">
        <v>23.2</v>
      </c>
      <c r="J51" s="9">
        <f t="shared" si="11"/>
        <v>11.2</v>
      </c>
      <c r="K51" s="9">
        <f t="shared" si="12"/>
        <v>11</v>
      </c>
      <c r="L51" s="10">
        <f t="shared" si="13"/>
        <v>52</v>
      </c>
    </row>
    <row r="52" spans="1:12" ht="12.75">
      <c r="A52" s="11" t="s">
        <v>223</v>
      </c>
      <c r="B52" s="17" t="s">
        <v>65</v>
      </c>
      <c r="C52" s="8">
        <v>9.75</v>
      </c>
      <c r="D52" s="9">
        <f t="shared" si="7"/>
        <v>26.5</v>
      </c>
      <c r="E52" s="9">
        <f t="shared" si="8"/>
        <v>26</v>
      </c>
      <c r="F52" s="8">
        <v>2.9</v>
      </c>
      <c r="G52" s="9">
        <f t="shared" si="9"/>
        <v>14</v>
      </c>
      <c r="H52" s="9">
        <f t="shared" si="10"/>
        <v>14</v>
      </c>
      <c r="I52" s="8">
        <v>24.1</v>
      </c>
      <c r="J52" s="9">
        <f t="shared" si="11"/>
        <v>12.1</v>
      </c>
      <c r="K52" s="9">
        <f t="shared" si="12"/>
        <v>12</v>
      </c>
      <c r="L52" s="10">
        <f t="shared" si="13"/>
        <v>52</v>
      </c>
    </row>
    <row r="53" spans="1:12" ht="12.75">
      <c r="A53" s="11" t="s">
        <v>57</v>
      </c>
      <c r="B53" s="7" t="s">
        <v>120</v>
      </c>
      <c r="C53" s="8">
        <v>11</v>
      </c>
      <c r="D53" s="9">
        <f t="shared" si="7"/>
        <v>14</v>
      </c>
      <c r="E53" s="9">
        <f t="shared" si="8"/>
        <v>14</v>
      </c>
      <c r="F53" s="8">
        <v>2.9</v>
      </c>
      <c r="G53" s="9">
        <f t="shared" si="9"/>
        <v>14</v>
      </c>
      <c r="H53" s="9">
        <f t="shared" si="10"/>
        <v>14</v>
      </c>
      <c r="I53" s="8">
        <v>36.8</v>
      </c>
      <c r="J53" s="9">
        <f t="shared" si="11"/>
        <v>24.8</v>
      </c>
      <c r="K53" s="9">
        <f t="shared" si="12"/>
        <v>24</v>
      </c>
      <c r="L53" s="10">
        <f t="shared" si="13"/>
        <v>52</v>
      </c>
    </row>
    <row r="54" spans="1:12" ht="12.75">
      <c r="A54" s="11" t="s">
        <v>38</v>
      </c>
      <c r="B54" s="18" t="s">
        <v>103</v>
      </c>
      <c r="C54" s="8">
        <v>11.68</v>
      </c>
      <c r="D54" s="9">
        <f t="shared" si="7"/>
        <v>10.600000000000001</v>
      </c>
      <c r="E54" s="9">
        <f t="shared" si="8"/>
        <v>10</v>
      </c>
      <c r="F54" s="8">
        <v>3.1</v>
      </c>
      <c r="G54" s="9">
        <f t="shared" si="9"/>
        <v>18</v>
      </c>
      <c r="H54" s="9">
        <f t="shared" si="10"/>
        <v>18</v>
      </c>
      <c r="I54" s="8">
        <v>35.9</v>
      </c>
      <c r="J54" s="9">
        <f t="shared" si="11"/>
        <v>23.9</v>
      </c>
      <c r="K54" s="9">
        <f t="shared" si="12"/>
        <v>23</v>
      </c>
      <c r="L54" s="10">
        <f t="shared" si="13"/>
        <v>51</v>
      </c>
    </row>
    <row r="55" spans="1:12" ht="12.75">
      <c r="A55" s="11" t="s">
        <v>199</v>
      </c>
      <c r="B55" s="11" t="s">
        <v>25</v>
      </c>
      <c r="C55" s="8">
        <v>10.25</v>
      </c>
      <c r="D55" s="9">
        <f t="shared" si="7"/>
        <v>21.5</v>
      </c>
      <c r="E55" s="9">
        <f t="shared" si="8"/>
        <v>21</v>
      </c>
      <c r="F55" s="8">
        <v>3.1</v>
      </c>
      <c r="G55" s="9">
        <f t="shared" si="9"/>
        <v>18</v>
      </c>
      <c r="H55" s="9">
        <f t="shared" si="10"/>
        <v>18</v>
      </c>
      <c r="I55" s="8">
        <v>23.5</v>
      </c>
      <c r="J55" s="9">
        <f t="shared" si="11"/>
        <v>11.5</v>
      </c>
      <c r="K55" s="9">
        <f t="shared" si="12"/>
        <v>11</v>
      </c>
      <c r="L55" s="10">
        <f t="shared" si="13"/>
        <v>50</v>
      </c>
    </row>
    <row r="56" spans="1:12" ht="12.75">
      <c r="A56" s="11" t="s">
        <v>219</v>
      </c>
      <c r="B56" s="17" t="s">
        <v>65</v>
      </c>
      <c r="C56" s="8">
        <v>10.78</v>
      </c>
      <c r="D56" s="9">
        <f t="shared" si="7"/>
        <v>16.200000000000003</v>
      </c>
      <c r="E56" s="9">
        <f t="shared" si="8"/>
        <v>16</v>
      </c>
      <c r="F56" s="8">
        <v>3.2</v>
      </c>
      <c r="G56" s="9">
        <f t="shared" si="9"/>
        <v>20</v>
      </c>
      <c r="H56" s="9">
        <f t="shared" si="10"/>
        <v>20</v>
      </c>
      <c r="I56" s="8">
        <v>25.8</v>
      </c>
      <c r="J56" s="9">
        <f t="shared" si="11"/>
        <v>13.8</v>
      </c>
      <c r="K56" s="9">
        <f t="shared" si="12"/>
        <v>13</v>
      </c>
      <c r="L56" s="10">
        <f t="shared" si="13"/>
        <v>49</v>
      </c>
    </row>
    <row r="57" spans="1:12" ht="12.75">
      <c r="A57" s="11" t="s">
        <v>54</v>
      </c>
      <c r="B57" s="7" t="s">
        <v>120</v>
      </c>
      <c r="C57" s="8">
        <v>11.6</v>
      </c>
      <c r="D57" s="9">
        <f t="shared" si="7"/>
        <v>11</v>
      </c>
      <c r="E57" s="9">
        <f t="shared" si="8"/>
        <v>11</v>
      </c>
      <c r="F57" s="8">
        <v>3.05</v>
      </c>
      <c r="G57" s="9">
        <f t="shared" si="9"/>
        <v>17</v>
      </c>
      <c r="H57" s="9">
        <f t="shared" si="10"/>
        <v>17</v>
      </c>
      <c r="I57" s="8">
        <v>33.7</v>
      </c>
      <c r="J57" s="9">
        <f t="shared" si="11"/>
        <v>21.7</v>
      </c>
      <c r="K57" s="9">
        <f t="shared" si="12"/>
        <v>21</v>
      </c>
      <c r="L57" s="10">
        <f t="shared" si="13"/>
        <v>49</v>
      </c>
    </row>
    <row r="58" spans="1:12" ht="12.75">
      <c r="A58" s="11" t="s">
        <v>61</v>
      </c>
      <c r="B58" s="7" t="s">
        <v>120</v>
      </c>
      <c r="C58" s="8">
        <v>11.1</v>
      </c>
      <c r="D58" s="9">
        <f t="shared" si="7"/>
        <v>13.5</v>
      </c>
      <c r="E58" s="9">
        <f t="shared" si="8"/>
        <v>13</v>
      </c>
      <c r="F58" s="8">
        <v>3.25</v>
      </c>
      <c r="G58" s="9">
        <f t="shared" si="9"/>
        <v>21</v>
      </c>
      <c r="H58" s="9">
        <f t="shared" si="10"/>
        <v>21</v>
      </c>
      <c r="I58" s="8">
        <v>27.2</v>
      </c>
      <c r="J58" s="9">
        <f t="shared" si="11"/>
        <v>15.2</v>
      </c>
      <c r="K58" s="9">
        <f t="shared" si="12"/>
        <v>15</v>
      </c>
      <c r="L58" s="10">
        <f t="shared" si="13"/>
        <v>49</v>
      </c>
    </row>
    <row r="59" spans="1:12" ht="12.75">
      <c r="A59" s="11" t="s">
        <v>238</v>
      </c>
      <c r="B59" s="17" t="s">
        <v>44</v>
      </c>
      <c r="C59" s="8">
        <v>10.66</v>
      </c>
      <c r="D59" s="9">
        <f t="shared" si="7"/>
        <v>17.400000000000006</v>
      </c>
      <c r="E59" s="9">
        <f t="shared" si="8"/>
        <v>17</v>
      </c>
      <c r="F59" s="8">
        <v>2.85</v>
      </c>
      <c r="G59" s="9">
        <f t="shared" si="9"/>
        <v>13</v>
      </c>
      <c r="H59" s="9">
        <f t="shared" si="10"/>
        <v>13</v>
      </c>
      <c r="I59" s="8">
        <v>30.4</v>
      </c>
      <c r="J59" s="9">
        <f t="shared" si="11"/>
        <v>18.4</v>
      </c>
      <c r="K59" s="9">
        <f t="shared" si="12"/>
        <v>18</v>
      </c>
      <c r="L59" s="10">
        <f t="shared" si="13"/>
        <v>48</v>
      </c>
    </row>
    <row r="60" spans="1:12" ht="12.75">
      <c r="A60" s="11" t="s">
        <v>214</v>
      </c>
      <c r="B60" s="17" t="s">
        <v>65</v>
      </c>
      <c r="C60" s="8">
        <v>10.22</v>
      </c>
      <c r="D60" s="9">
        <f t="shared" si="7"/>
        <v>21.799999999999997</v>
      </c>
      <c r="E60" s="9">
        <f t="shared" si="8"/>
        <v>21</v>
      </c>
      <c r="F60" s="8">
        <v>2.85</v>
      </c>
      <c r="G60" s="9">
        <f t="shared" si="9"/>
        <v>13</v>
      </c>
      <c r="H60" s="9">
        <f t="shared" si="10"/>
        <v>13</v>
      </c>
      <c r="I60" s="8">
        <v>26.5</v>
      </c>
      <c r="J60" s="9">
        <f t="shared" si="11"/>
        <v>14.5</v>
      </c>
      <c r="K60" s="9">
        <f t="shared" si="12"/>
        <v>14</v>
      </c>
      <c r="L60" s="10">
        <f t="shared" si="13"/>
        <v>48</v>
      </c>
    </row>
    <row r="61" spans="1:12" ht="12.75">
      <c r="A61" s="11" t="s">
        <v>42</v>
      </c>
      <c r="B61" s="7" t="s">
        <v>103</v>
      </c>
      <c r="C61" s="8">
        <v>10.47</v>
      </c>
      <c r="D61" s="9">
        <f t="shared" si="7"/>
        <v>19.299999999999997</v>
      </c>
      <c r="E61" s="9">
        <f t="shared" si="8"/>
        <v>19</v>
      </c>
      <c r="F61" s="8">
        <v>2.45</v>
      </c>
      <c r="G61" s="9">
        <f t="shared" si="9"/>
        <v>6.500000000000003</v>
      </c>
      <c r="H61" s="9">
        <f t="shared" si="10"/>
        <v>6</v>
      </c>
      <c r="I61" s="8">
        <v>35.2</v>
      </c>
      <c r="J61" s="9">
        <f t="shared" si="11"/>
        <v>23.2</v>
      </c>
      <c r="K61" s="9">
        <f t="shared" si="12"/>
        <v>23</v>
      </c>
      <c r="L61" s="10">
        <f t="shared" si="13"/>
        <v>48</v>
      </c>
    </row>
    <row r="62" spans="1:12" ht="12.75">
      <c r="A62" s="11" t="s">
        <v>36</v>
      </c>
      <c r="B62" s="18" t="s">
        <v>103</v>
      </c>
      <c r="C62" s="8">
        <v>10.97</v>
      </c>
      <c r="D62" s="9">
        <f t="shared" si="7"/>
        <v>14.299999999999997</v>
      </c>
      <c r="E62" s="9">
        <f t="shared" si="8"/>
        <v>14</v>
      </c>
      <c r="F62" s="8">
        <v>3.2</v>
      </c>
      <c r="G62" s="9">
        <f t="shared" si="9"/>
        <v>20</v>
      </c>
      <c r="H62" s="9">
        <f t="shared" si="10"/>
        <v>20</v>
      </c>
      <c r="I62" s="8">
        <v>25.8</v>
      </c>
      <c r="J62" s="9">
        <f t="shared" si="11"/>
        <v>13.8</v>
      </c>
      <c r="K62" s="9">
        <f t="shared" si="12"/>
        <v>13</v>
      </c>
      <c r="L62" s="10">
        <f t="shared" si="13"/>
        <v>47</v>
      </c>
    </row>
    <row r="63" spans="1:12" ht="12.75">
      <c r="A63" s="11" t="s">
        <v>235</v>
      </c>
      <c r="B63" s="17" t="s">
        <v>44</v>
      </c>
      <c r="C63" s="8">
        <v>10.13</v>
      </c>
      <c r="D63" s="9">
        <f t="shared" si="7"/>
        <v>22.69999999999999</v>
      </c>
      <c r="E63" s="9">
        <f t="shared" si="8"/>
        <v>22</v>
      </c>
      <c r="F63" s="8">
        <v>2.45</v>
      </c>
      <c r="G63" s="9">
        <f t="shared" si="9"/>
        <v>6.500000000000003</v>
      </c>
      <c r="H63" s="9">
        <f t="shared" si="10"/>
        <v>6</v>
      </c>
      <c r="I63" s="8">
        <v>30.2</v>
      </c>
      <c r="J63" s="9">
        <f t="shared" si="11"/>
        <v>18.2</v>
      </c>
      <c r="K63" s="9">
        <f t="shared" si="12"/>
        <v>18</v>
      </c>
      <c r="L63" s="10">
        <f t="shared" si="13"/>
        <v>46</v>
      </c>
    </row>
    <row r="64" spans="1:12" ht="12.75">
      <c r="A64" s="11" t="s">
        <v>43</v>
      </c>
      <c r="B64" s="18" t="s">
        <v>103</v>
      </c>
      <c r="C64" s="8">
        <v>11</v>
      </c>
      <c r="D64" s="9">
        <f t="shared" si="7"/>
        <v>14</v>
      </c>
      <c r="E64" s="9">
        <f t="shared" si="8"/>
        <v>14</v>
      </c>
      <c r="F64" s="8">
        <v>2.9</v>
      </c>
      <c r="G64" s="9">
        <f t="shared" si="9"/>
        <v>14</v>
      </c>
      <c r="H64" s="9">
        <f t="shared" si="10"/>
        <v>14</v>
      </c>
      <c r="I64" s="8">
        <v>29.1</v>
      </c>
      <c r="J64" s="9">
        <f t="shared" si="11"/>
        <v>17.1</v>
      </c>
      <c r="K64" s="9">
        <f t="shared" si="12"/>
        <v>17</v>
      </c>
      <c r="L64" s="10">
        <f t="shared" si="13"/>
        <v>45</v>
      </c>
    </row>
    <row r="65" spans="1:12" ht="12.75">
      <c r="A65" s="11" t="s">
        <v>221</v>
      </c>
      <c r="B65" s="17" t="s">
        <v>65</v>
      </c>
      <c r="C65" s="8">
        <v>12.06</v>
      </c>
      <c r="D65" s="9">
        <f t="shared" si="7"/>
        <v>8.699999999999996</v>
      </c>
      <c r="E65" s="9">
        <f t="shared" si="8"/>
        <v>8</v>
      </c>
      <c r="F65" s="8">
        <v>3.05</v>
      </c>
      <c r="G65" s="9">
        <f t="shared" si="9"/>
        <v>17</v>
      </c>
      <c r="H65" s="9">
        <f t="shared" si="10"/>
        <v>17</v>
      </c>
      <c r="I65" s="8">
        <v>31.3</v>
      </c>
      <c r="J65" s="9">
        <f t="shared" si="11"/>
        <v>19.3</v>
      </c>
      <c r="K65" s="9">
        <f t="shared" si="12"/>
        <v>19</v>
      </c>
      <c r="L65" s="10">
        <f t="shared" si="13"/>
        <v>44</v>
      </c>
    </row>
    <row r="66" spans="1:12" ht="12.75">
      <c r="A66" s="11" t="s">
        <v>60</v>
      </c>
      <c r="B66" s="7" t="s">
        <v>120</v>
      </c>
      <c r="C66" s="8">
        <v>11.5</v>
      </c>
      <c r="D66" s="9">
        <f t="shared" si="7"/>
        <v>11.5</v>
      </c>
      <c r="E66" s="9">
        <f t="shared" si="8"/>
        <v>11</v>
      </c>
      <c r="F66" s="8">
        <v>3.15</v>
      </c>
      <c r="G66" s="9">
        <f t="shared" si="9"/>
        <v>19</v>
      </c>
      <c r="H66" s="9">
        <f t="shared" si="10"/>
        <v>19</v>
      </c>
      <c r="I66" s="8">
        <v>26.8</v>
      </c>
      <c r="J66" s="9">
        <f t="shared" si="11"/>
        <v>14.8</v>
      </c>
      <c r="K66" s="9">
        <f t="shared" si="12"/>
        <v>14</v>
      </c>
      <c r="L66" s="10">
        <f t="shared" si="13"/>
        <v>44</v>
      </c>
    </row>
    <row r="67" spans="1:12" ht="12.75">
      <c r="A67" s="11" t="s">
        <v>218</v>
      </c>
      <c r="B67" s="17" t="s">
        <v>65</v>
      </c>
      <c r="C67" s="8">
        <v>11.03</v>
      </c>
      <c r="D67" s="9">
        <f aca="true" t="shared" si="14" ref="D67:D86">Lpunkte(C67)</f>
        <v>13.850000000000001</v>
      </c>
      <c r="E67" s="9">
        <f aca="true" t="shared" si="15" ref="E67:E86">INT(D67)</f>
        <v>13</v>
      </c>
      <c r="F67" s="8">
        <v>3.3</v>
      </c>
      <c r="G67" s="9">
        <f aca="true" t="shared" si="16" ref="G67:G86">Wpunkte(F67)</f>
        <v>22</v>
      </c>
      <c r="H67" s="9">
        <f aca="true" t="shared" si="17" ref="H67:H86">INT(G67)</f>
        <v>22</v>
      </c>
      <c r="I67" s="8">
        <v>20.8</v>
      </c>
      <c r="J67" s="9">
        <f aca="true" t="shared" si="18" ref="J67:J86">Bpunkte(I67)</f>
        <v>8.8</v>
      </c>
      <c r="K67" s="9">
        <f aca="true" t="shared" si="19" ref="K67:K86">INT(J67)</f>
        <v>8</v>
      </c>
      <c r="L67" s="10">
        <f aca="true" t="shared" si="20" ref="L67:L86">SUM(E67,H67,K67)</f>
        <v>43</v>
      </c>
    </row>
    <row r="68" spans="1:12" ht="12.75">
      <c r="A68" s="11" t="s">
        <v>215</v>
      </c>
      <c r="B68" s="17" t="s">
        <v>65</v>
      </c>
      <c r="C68" s="8">
        <v>11.22</v>
      </c>
      <c r="D68" s="9">
        <f t="shared" si="14"/>
        <v>12.899999999999999</v>
      </c>
      <c r="E68" s="9">
        <f t="shared" si="15"/>
        <v>12</v>
      </c>
      <c r="F68" s="8">
        <v>3.15</v>
      </c>
      <c r="G68" s="9">
        <f t="shared" si="16"/>
        <v>19</v>
      </c>
      <c r="H68" s="9">
        <f t="shared" si="17"/>
        <v>19</v>
      </c>
      <c r="I68" s="8">
        <v>23</v>
      </c>
      <c r="J68" s="9">
        <f t="shared" si="18"/>
        <v>11</v>
      </c>
      <c r="K68" s="9">
        <f t="shared" si="19"/>
        <v>11</v>
      </c>
      <c r="L68" s="10">
        <f t="shared" si="20"/>
        <v>42</v>
      </c>
    </row>
    <row r="69" spans="1:12" ht="12.75">
      <c r="A69" s="11" t="s">
        <v>196</v>
      </c>
      <c r="B69" s="11" t="s">
        <v>25</v>
      </c>
      <c r="C69" s="8">
        <v>10.53</v>
      </c>
      <c r="D69" s="9">
        <f t="shared" si="14"/>
        <v>18.700000000000003</v>
      </c>
      <c r="E69" s="9">
        <f t="shared" si="15"/>
        <v>18</v>
      </c>
      <c r="F69" s="8">
        <v>2.9</v>
      </c>
      <c r="G69" s="9">
        <f t="shared" si="16"/>
        <v>14</v>
      </c>
      <c r="H69" s="9">
        <f t="shared" si="17"/>
        <v>14</v>
      </c>
      <c r="I69" s="8">
        <v>21.8</v>
      </c>
      <c r="J69" s="9">
        <f t="shared" si="18"/>
        <v>9.8</v>
      </c>
      <c r="K69" s="9">
        <f t="shared" si="19"/>
        <v>9</v>
      </c>
      <c r="L69" s="10">
        <f t="shared" si="20"/>
        <v>41</v>
      </c>
    </row>
    <row r="70" spans="1:12" ht="12.75">
      <c r="A70" s="11" t="s">
        <v>55</v>
      </c>
      <c r="B70" s="7" t="s">
        <v>120</v>
      </c>
      <c r="C70" s="8">
        <v>10.7</v>
      </c>
      <c r="D70" s="9">
        <f t="shared" si="14"/>
        <v>17</v>
      </c>
      <c r="E70" s="9">
        <f t="shared" si="15"/>
        <v>17</v>
      </c>
      <c r="F70" s="8">
        <v>2.6</v>
      </c>
      <c r="G70" s="9">
        <f t="shared" si="16"/>
        <v>8</v>
      </c>
      <c r="H70" s="9">
        <f t="shared" si="17"/>
        <v>8</v>
      </c>
      <c r="I70" s="8">
        <v>28.8</v>
      </c>
      <c r="J70" s="9">
        <f t="shared" si="18"/>
        <v>16.8</v>
      </c>
      <c r="K70" s="9">
        <f t="shared" si="19"/>
        <v>16</v>
      </c>
      <c r="L70" s="10">
        <f t="shared" si="20"/>
        <v>41</v>
      </c>
    </row>
    <row r="71" spans="1:12" ht="12.75">
      <c r="A71" s="11" t="s">
        <v>205</v>
      </c>
      <c r="B71" s="11" t="s">
        <v>25</v>
      </c>
      <c r="C71" s="8">
        <v>12.13</v>
      </c>
      <c r="D71" s="9">
        <f t="shared" si="14"/>
        <v>8.349999999999994</v>
      </c>
      <c r="E71" s="9">
        <f t="shared" si="15"/>
        <v>8</v>
      </c>
      <c r="F71" s="8">
        <v>2.9</v>
      </c>
      <c r="G71" s="9">
        <f t="shared" si="16"/>
        <v>14</v>
      </c>
      <c r="H71" s="9">
        <f t="shared" si="17"/>
        <v>14</v>
      </c>
      <c r="I71" s="8">
        <v>29</v>
      </c>
      <c r="J71" s="9">
        <f t="shared" si="18"/>
        <v>17</v>
      </c>
      <c r="K71" s="9">
        <f t="shared" si="19"/>
        <v>17</v>
      </c>
      <c r="L71" s="10">
        <f t="shared" si="20"/>
        <v>39</v>
      </c>
    </row>
    <row r="72" spans="1:12" ht="12.75">
      <c r="A72" s="11" t="s">
        <v>62</v>
      </c>
      <c r="B72" s="7" t="s">
        <v>120</v>
      </c>
      <c r="C72" s="8">
        <v>11.5</v>
      </c>
      <c r="D72" s="9">
        <f t="shared" si="14"/>
        <v>11.5</v>
      </c>
      <c r="E72" s="9">
        <f t="shared" si="15"/>
        <v>11</v>
      </c>
      <c r="F72" s="8">
        <v>3</v>
      </c>
      <c r="G72" s="9">
        <f t="shared" si="16"/>
        <v>16</v>
      </c>
      <c r="H72" s="9">
        <f t="shared" si="17"/>
        <v>16</v>
      </c>
      <c r="I72" s="8">
        <v>24.6</v>
      </c>
      <c r="J72" s="9">
        <f t="shared" si="18"/>
        <v>12.6</v>
      </c>
      <c r="K72" s="9">
        <f t="shared" si="19"/>
        <v>12</v>
      </c>
      <c r="L72" s="10">
        <f t="shared" si="20"/>
        <v>39</v>
      </c>
    </row>
    <row r="73" spans="1:12" ht="12.75">
      <c r="A73" s="11" t="s">
        <v>37</v>
      </c>
      <c r="B73" s="7" t="s">
        <v>103</v>
      </c>
      <c r="C73" s="8">
        <v>11.68</v>
      </c>
      <c r="D73" s="9">
        <f t="shared" si="14"/>
        <v>10.600000000000001</v>
      </c>
      <c r="E73" s="9">
        <f t="shared" si="15"/>
        <v>10</v>
      </c>
      <c r="F73" s="8">
        <v>2.3</v>
      </c>
      <c r="G73" s="9">
        <f t="shared" si="16"/>
        <v>4.999999999999997</v>
      </c>
      <c r="H73" s="9">
        <f t="shared" si="17"/>
        <v>5</v>
      </c>
      <c r="I73" s="8">
        <v>35.1</v>
      </c>
      <c r="J73" s="9">
        <f t="shared" si="18"/>
        <v>23.1</v>
      </c>
      <c r="K73" s="9">
        <f t="shared" si="19"/>
        <v>23</v>
      </c>
      <c r="L73" s="10">
        <f t="shared" si="20"/>
        <v>38</v>
      </c>
    </row>
    <row r="74" spans="1:12" ht="12.75">
      <c r="A74" s="11" t="s">
        <v>14</v>
      </c>
      <c r="B74" s="17" t="s">
        <v>84</v>
      </c>
      <c r="C74" s="8">
        <v>11.59</v>
      </c>
      <c r="D74" s="9">
        <f t="shared" si="14"/>
        <v>11.049999999999997</v>
      </c>
      <c r="E74" s="9">
        <f t="shared" si="15"/>
        <v>11</v>
      </c>
      <c r="F74" s="8">
        <v>2.7</v>
      </c>
      <c r="G74" s="9">
        <f t="shared" si="16"/>
        <v>10</v>
      </c>
      <c r="H74" s="9">
        <f t="shared" si="17"/>
        <v>10</v>
      </c>
      <c r="I74" s="8">
        <v>28.5</v>
      </c>
      <c r="J74" s="9">
        <f t="shared" si="18"/>
        <v>16.5</v>
      </c>
      <c r="K74" s="9">
        <f t="shared" si="19"/>
        <v>16</v>
      </c>
      <c r="L74" s="10">
        <f t="shared" si="20"/>
        <v>37</v>
      </c>
    </row>
    <row r="75" spans="1:12" ht="12.75">
      <c r="A75" s="11" t="s">
        <v>32</v>
      </c>
      <c r="B75" s="18" t="s">
        <v>103</v>
      </c>
      <c r="C75" s="8">
        <v>10.56</v>
      </c>
      <c r="D75" s="9">
        <f t="shared" si="14"/>
        <v>18.39999999999999</v>
      </c>
      <c r="E75" s="9">
        <f t="shared" si="15"/>
        <v>18</v>
      </c>
      <c r="F75" s="8">
        <v>2.65</v>
      </c>
      <c r="G75" s="9">
        <f t="shared" si="16"/>
        <v>9</v>
      </c>
      <c r="H75" s="9">
        <f t="shared" si="17"/>
        <v>9</v>
      </c>
      <c r="I75" s="8">
        <v>21.8</v>
      </c>
      <c r="J75" s="9">
        <f t="shared" si="18"/>
        <v>9.8</v>
      </c>
      <c r="K75" s="9">
        <f t="shared" si="19"/>
        <v>9</v>
      </c>
      <c r="L75" s="10">
        <f t="shared" si="20"/>
        <v>36</v>
      </c>
    </row>
    <row r="76" spans="1:12" ht="12.75">
      <c r="A76" s="11" t="s">
        <v>63</v>
      </c>
      <c r="B76" s="7" t="s">
        <v>120</v>
      </c>
      <c r="C76" s="8">
        <v>11</v>
      </c>
      <c r="D76" s="9">
        <f t="shared" si="14"/>
        <v>14</v>
      </c>
      <c r="E76" s="9">
        <f t="shared" si="15"/>
        <v>14</v>
      </c>
      <c r="F76" s="8">
        <v>2.92</v>
      </c>
      <c r="G76" s="9">
        <f t="shared" si="16"/>
        <v>14.4</v>
      </c>
      <c r="H76" s="9">
        <f t="shared" si="17"/>
        <v>14</v>
      </c>
      <c r="I76" s="8">
        <v>19.8</v>
      </c>
      <c r="J76" s="9">
        <f t="shared" si="18"/>
        <v>7.8</v>
      </c>
      <c r="K76" s="9">
        <f t="shared" si="19"/>
        <v>7</v>
      </c>
      <c r="L76" s="10">
        <f t="shared" si="20"/>
        <v>35</v>
      </c>
    </row>
    <row r="77" spans="1:12" ht="12.75">
      <c r="A77" s="11" t="s">
        <v>257</v>
      </c>
      <c r="B77" s="7" t="s">
        <v>120</v>
      </c>
      <c r="C77" s="8">
        <v>12.5</v>
      </c>
      <c r="D77" s="9">
        <f t="shared" si="14"/>
        <v>6.5</v>
      </c>
      <c r="E77" s="9">
        <f t="shared" si="15"/>
        <v>6</v>
      </c>
      <c r="F77" s="8">
        <v>2.6</v>
      </c>
      <c r="G77" s="9">
        <f t="shared" si="16"/>
        <v>8</v>
      </c>
      <c r="H77" s="9">
        <f t="shared" si="17"/>
        <v>8</v>
      </c>
      <c r="I77" s="8">
        <v>31.5</v>
      </c>
      <c r="J77" s="9">
        <f t="shared" si="18"/>
        <v>19.5</v>
      </c>
      <c r="K77" s="9">
        <f t="shared" si="19"/>
        <v>19</v>
      </c>
      <c r="L77" s="10">
        <f t="shared" si="20"/>
        <v>33</v>
      </c>
    </row>
    <row r="78" spans="1:12" ht="12.75">
      <c r="A78" s="11" t="s">
        <v>222</v>
      </c>
      <c r="B78" s="17" t="s">
        <v>65</v>
      </c>
      <c r="C78" s="8">
        <v>11.41</v>
      </c>
      <c r="D78" s="9">
        <f t="shared" si="14"/>
        <v>11.950000000000003</v>
      </c>
      <c r="E78" s="9">
        <f t="shared" si="15"/>
        <v>11</v>
      </c>
      <c r="F78" s="8">
        <v>2.6</v>
      </c>
      <c r="G78" s="9">
        <f t="shared" si="16"/>
        <v>8</v>
      </c>
      <c r="H78" s="9">
        <f t="shared" si="17"/>
        <v>8</v>
      </c>
      <c r="I78" s="8">
        <v>25.6</v>
      </c>
      <c r="J78" s="9">
        <f t="shared" si="18"/>
        <v>13.6</v>
      </c>
      <c r="K78" s="9">
        <f t="shared" si="19"/>
        <v>13</v>
      </c>
      <c r="L78" s="10">
        <f t="shared" si="20"/>
        <v>32</v>
      </c>
    </row>
    <row r="79" spans="1:12" ht="12.75">
      <c r="A79" s="11" t="s">
        <v>41</v>
      </c>
      <c r="B79" s="18" t="s">
        <v>103</v>
      </c>
      <c r="C79" s="8">
        <v>11.22</v>
      </c>
      <c r="D79" s="9">
        <f t="shared" si="14"/>
        <v>12.899999999999999</v>
      </c>
      <c r="E79" s="9">
        <f t="shared" si="15"/>
        <v>12</v>
      </c>
      <c r="F79" s="8">
        <v>2.1</v>
      </c>
      <c r="G79" s="9">
        <f t="shared" si="16"/>
        <v>3</v>
      </c>
      <c r="H79" s="9">
        <f t="shared" si="17"/>
        <v>3</v>
      </c>
      <c r="I79" s="8">
        <v>28.3</v>
      </c>
      <c r="J79" s="9">
        <f t="shared" si="18"/>
        <v>16.3</v>
      </c>
      <c r="K79" s="9">
        <f t="shared" si="19"/>
        <v>16</v>
      </c>
      <c r="L79" s="10">
        <f t="shared" si="20"/>
        <v>31</v>
      </c>
    </row>
    <row r="80" spans="1:12" ht="12.75">
      <c r="A80" s="11" t="s">
        <v>234</v>
      </c>
      <c r="B80" s="17" t="s">
        <v>44</v>
      </c>
      <c r="C80" s="8">
        <v>11.97</v>
      </c>
      <c r="D80" s="9">
        <f t="shared" si="14"/>
        <v>9.149999999999999</v>
      </c>
      <c r="E80" s="9">
        <f t="shared" si="15"/>
        <v>9</v>
      </c>
      <c r="F80" s="8">
        <v>2.63</v>
      </c>
      <c r="G80" s="9">
        <f t="shared" si="16"/>
        <v>8.6</v>
      </c>
      <c r="H80" s="9">
        <f t="shared" si="17"/>
        <v>8</v>
      </c>
      <c r="I80" s="8">
        <v>23.8</v>
      </c>
      <c r="J80" s="9">
        <f t="shared" si="18"/>
        <v>11.8</v>
      </c>
      <c r="K80" s="9">
        <f t="shared" si="19"/>
        <v>11</v>
      </c>
      <c r="L80" s="10">
        <f t="shared" si="20"/>
        <v>28</v>
      </c>
    </row>
    <row r="81" spans="1:12" ht="12.75">
      <c r="A81" s="11" t="s">
        <v>59</v>
      </c>
      <c r="B81" s="7" t="s">
        <v>120</v>
      </c>
      <c r="C81" s="8">
        <v>11.1</v>
      </c>
      <c r="D81" s="9">
        <f t="shared" si="14"/>
        <v>13.5</v>
      </c>
      <c r="E81" s="9">
        <f t="shared" si="15"/>
        <v>13</v>
      </c>
      <c r="F81" s="8">
        <v>2.45</v>
      </c>
      <c r="G81" s="9">
        <f t="shared" si="16"/>
        <v>6.500000000000003</v>
      </c>
      <c r="H81" s="9">
        <f t="shared" si="17"/>
        <v>6</v>
      </c>
      <c r="I81" s="8">
        <v>20.5</v>
      </c>
      <c r="J81" s="9">
        <f t="shared" si="18"/>
        <v>8.5</v>
      </c>
      <c r="K81" s="9">
        <f t="shared" si="19"/>
        <v>8</v>
      </c>
      <c r="L81" s="10">
        <f t="shared" si="20"/>
        <v>27</v>
      </c>
    </row>
    <row r="82" spans="1:12" ht="12.75">
      <c r="A82" s="11" t="s">
        <v>236</v>
      </c>
      <c r="B82" s="17" t="s">
        <v>44</v>
      </c>
      <c r="C82" s="8">
        <v>12.85</v>
      </c>
      <c r="D82" s="9">
        <f t="shared" si="14"/>
        <v>4.75</v>
      </c>
      <c r="E82" s="9">
        <f t="shared" si="15"/>
        <v>4</v>
      </c>
      <c r="F82" s="8">
        <v>2.22</v>
      </c>
      <c r="G82" s="9">
        <f t="shared" si="16"/>
        <v>4.200000000000003</v>
      </c>
      <c r="H82" s="9">
        <f t="shared" si="17"/>
        <v>4</v>
      </c>
      <c r="I82" s="8">
        <v>25.4</v>
      </c>
      <c r="J82" s="9">
        <f t="shared" si="18"/>
        <v>13.4</v>
      </c>
      <c r="K82" s="9">
        <f t="shared" si="19"/>
        <v>13</v>
      </c>
      <c r="L82" s="10">
        <f t="shared" si="20"/>
        <v>21</v>
      </c>
    </row>
    <row r="83" spans="1:12" ht="12.75">
      <c r="A83" s="11" t="s">
        <v>216</v>
      </c>
      <c r="B83" s="17" t="s">
        <v>65</v>
      </c>
      <c r="C83" s="8">
        <v>12.59</v>
      </c>
      <c r="D83" s="9">
        <f t="shared" si="14"/>
        <v>6.049999999999997</v>
      </c>
      <c r="E83" s="9">
        <f t="shared" si="15"/>
        <v>6</v>
      </c>
      <c r="F83" s="8">
        <v>2.5</v>
      </c>
      <c r="G83" s="9">
        <f t="shared" si="16"/>
        <v>7</v>
      </c>
      <c r="H83" s="9">
        <f t="shared" si="17"/>
        <v>7</v>
      </c>
      <c r="I83" s="8">
        <v>14.8</v>
      </c>
      <c r="J83" s="9">
        <f t="shared" si="18"/>
        <v>2.8</v>
      </c>
      <c r="K83" s="9">
        <f t="shared" si="19"/>
        <v>2</v>
      </c>
      <c r="L83" s="10">
        <f t="shared" si="20"/>
        <v>15</v>
      </c>
    </row>
    <row r="84" spans="1:12" ht="12.75">
      <c r="A84" s="11" t="s">
        <v>233</v>
      </c>
      <c r="B84" s="17" t="s">
        <v>44</v>
      </c>
      <c r="C84" s="8">
        <v>15.68</v>
      </c>
      <c r="D84" s="9">
        <f t="shared" si="14"/>
        <v>0</v>
      </c>
      <c r="E84" s="9">
        <f t="shared" si="15"/>
        <v>0</v>
      </c>
      <c r="F84" s="8">
        <v>1.3</v>
      </c>
      <c r="G84" s="9">
        <f t="shared" si="16"/>
        <v>0</v>
      </c>
      <c r="H84" s="9">
        <f t="shared" si="17"/>
        <v>0</v>
      </c>
      <c r="I84" s="8">
        <v>23.9</v>
      </c>
      <c r="J84" s="9">
        <f t="shared" si="18"/>
        <v>11.9</v>
      </c>
      <c r="K84" s="9">
        <f t="shared" si="19"/>
        <v>11</v>
      </c>
      <c r="L84" s="10">
        <f t="shared" si="20"/>
        <v>11</v>
      </c>
    </row>
    <row r="85" spans="1:12" ht="12.75">
      <c r="A85" s="11" t="s">
        <v>34</v>
      </c>
      <c r="B85" s="18" t="s">
        <v>103</v>
      </c>
      <c r="C85" s="8">
        <v>15.5</v>
      </c>
      <c r="D85" s="9">
        <f t="shared" si="14"/>
        <v>0</v>
      </c>
      <c r="E85" s="9">
        <f t="shared" si="15"/>
        <v>0</v>
      </c>
      <c r="F85" s="8">
        <v>1.6</v>
      </c>
      <c r="G85" s="9">
        <f t="shared" si="16"/>
        <v>0</v>
      </c>
      <c r="H85" s="9">
        <f t="shared" si="17"/>
        <v>0</v>
      </c>
      <c r="I85" s="8">
        <v>18.1</v>
      </c>
      <c r="J85" s="9">
        <f t="shared" si="18"/>
        <v>6.1</v>
      </c>
      <c r="K85" s="9">
        <f t="shared" si="19"/>
        <v>6</v>
      </c>
      <c r="L85" s="10">
        <f t="shared" si="20"/>
        <v>6</v>
      </c>
    </row>
    <row r="86" spans="1:12" ht="12.75">
      <c r="A86" s="11" t="s">
        <v>240</v>
      </c>
      <c r="B86" s="17" t="s">
        <v>44</v>
      </c>
      <c r="C86" s="8">
        <v>15.18</v>
      </c>
      <c r="D86" s="9">
        <f t="shared" si="14"/>
        <v>0</v>
      </c>
      <c r="E86" s="9">
        <f t="shared" si="15"/>
        <v>0</v>
      </c>
      <c r="F86" s="8">
        <v>1.8</v>
      </c>
      <c r="G86" s="9">
        <f t="shared" si="16"/>
        <v>0</v>
      </c>
      <c r="H86" s="9">
        <f t="shared" si="17"/>
        <v>0</v>
      </c>
      <c r="I86" s="8">
        <v>14.8</v>
      </c>
      <c r="J86" s="9">
        <f t="shared" si="18"/>
        <v>2.8</v>
      </c>
      <c r="K86" s="9">
        <f t="shared" si="19"/>
        <v>2</v>
      </c>
      <c r="L86" s="10">
        <f t="shared" si="20"/>
        <v>2</v>
      </c>
    </row>
  </sheetData>
  <sheetProtection/>
  <protectedRanges>
    <protectedRange sqref="A33:A34 A52 A3:A18" name="Bereich1"/>
    <protectedRange sqref="B3:B18" name="Bereich1_1"/>
    <protectedRange sqref="A45:B46 A35:A44 A47:A51 B47:B56" name="Bereich1_2"/>
    <protectedRange sqref="C3:C86 I3:I86 F3:F86" name="Bereich1_2_1"/>
    <protectedRange sqref="A19:B20 A21:A28 B21:B44" name="Bereich1_3"/>
    <protectedRange sqref="A57:A71" name="Bereich1_4"/>
  </protectedRanges>
  <printOptions gridLines="1" horizontalCentered="1"/>
  <pageMargins left="0.7874015748031497" right="0.7874015748031497" top="0.9055118110236221" bottom="0.984251968503937" header="0.6299212598425197" footer="0.5118110236220472"/>
  <pageSetup horizontalDpi="300" verticalDpi="300" orientation="portrait" paperSize="9" r:id="rId1"/>
  <headerFooter alignWithMargins="0">
    <oddHeader>&amp;C&amp;"Arial,Fett"&amp;12Leichtathletik-Sportfest Herbst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30">
      <selection activeCell="N16" sqref="N16"/>
    </sheetView>
  </sheetViews>
  <sheetFormatPr defaultColWidth="11.421875" defaultRowHeight="12.75"/>
  <cols>
    <col min="1" max="1" width="25.28125" style="2" customWidth="1"/>
    <col min="2" max="2" width="5.00390625" style="6" customWidth="1"/>
    <col min="3" max="3" width="7.421875" style="3" customWidth="1"/>
    <col min="4" max="4" width="7.421875" style="5" hidden="1" customWidth="1"/>
    <col min="5" max="5" width="7.421875" style="3" customWidth="1"/>
    <col min="6" max="6" width="7.421875" style="5" customWidth="1"/>
    <col min="7" max="7" width="7.421875" style="3" hidden="1" customWidth="1"/>
    <col min="8" max="8" width="7.421875" style="5" customWidth="1"/>
    <col min="9" max="9" width="7.421875" style="4" customWidth="1"/>
    <col min="10" max="10" width="7.421875" style="0" hidden="1" customWidth="1"/>
    <col min="11" max="11" width="7.421875" style="0" customWidth="1"/>
    <col min="12" max="12" width="10.8515625" style="0" customWidth="1"/>
  </cols>
  <sheetData>
    <row r="1" spans="1:12" s="1" customFormat="1" ht="12.75">
      <c r="A1" s="12" t="s">
        <v>6</v>
      </c>
      <c r="B1" s="13" t="s">
        <v>0</v>
      </c>
      <c r="C1" s="14" t="s">
        <v>1</v>
      </c>
      <c r="D1" s="15" t="s">
        <v>190</v>
      </c>
      <c r="E1" s="10" t="s">
        <v>2</v>
      </c>
      <c r="F1" s="14" t="s">
        <v>3</v>
      </c>
      <c r="G1" s="15" t="s">
        <v>190</v>
      </c>
      <c r="H1" s="10" t="s">
        <v>2</v>
      </c>
      <c r="I1" s="14" t="s">
        <v>4</v>
      </c>
      <c r="J1" s="15" t="s">
        <v>190</v>
      </c>
      <c r="K1" s="10" t="s">
        <v>2</v>
      </c>
      <c r="L1" s="10" t="s">
        <v>5</v>
      </c>
    </row>
    <row r="2" spans="1:12" s="1" customFormat="1" ht="12.75">
      <c r="A2" s="16"/>
      <c r="B2" s="13"/>
      <c r="C2" s="14"/>
      <c r="D2" s="10"/>
      <c r="E2" s="10"/>
      <c r="F2" s="14"/>
      <c r="G2" s="10"/>
      <c r="H2" s="10"/>
      <c r="I2" s="14"/>
      <c r="J2" s="10"/>
      <c r="K2" s="10"/>
      <c r="L2" s="10"/>
    </row>
    <row r="3" spans="1:12" ht="12.75">
      <c r="A3" s="11" t="s">
        <v>24</v>
      </c>
      <c r="B3" s="18" t="s">
        <v>84</v>
      </c>
      <c r="C3" s="8">
        <v>9.47</v>
      </c>
      <c r="D3" s="9">
        <f aca="true" t="shared" si="0" ref="D3:D34">Lpunkte(C3)</f>
        <v>29.299999999999997</v>
      </c>
      <c r="E3" s="9">
        <f aca="true" t="shared" si="1" ref="E3:E34">INT(D3)</f>
        <v>29</v>
      </c>
      <c r="F3" s="8">
        <v>4.13</v>
      </c>
      <c r="G3" s="9">
        <f aca="true" t="shared" si="2" ref="G3:G34">Wpunkte(F3)</f>
        <v>38.6</v>
      </c>
      <c r="H3" s="9">
        <f aca="true" t="shared" si="3" ref="H3:H34">INT(G3)</f>
        <v>38</v>
      </c>
      <c r="I3" s="8">
        <v>24.2</v>
      </c>
      <c r="J3" s="9">
        <f aca="true" t="shared" si="4" ref="J3:J34">Bpunkte(I3)</f>
        <v>12.2</v>
      </c>
      <c r="K3" s="9">
        <f aca="true" t="shared" si="5" ref="K3:K34">INT(J3)</f>
        <v>12</v>
      </c>
      <c r="L3" s="10">
        <f aca="true" t="shared" si="6" ref="L3:L34">SUM(E3,H3,K3)</f>
        <v>79</v>
      </c>
    </row>
    <row r="4" spans="1:12" ht="12.75">
      <c r="A4" s="11" t="s">
        <v>18</v>
      </c>
      <c r="B4" s="18" t="s">
        <v>84</v>
      </c>
      <c r="C4" s="8">
        <v>9.66</v>
      </c>
      <c r="D4" s="9">
        <f t="shared" si="0"/>
        <v>27.400000000000006</v>
      </c>
      <c r="E4" s="9">
        <f t="shared" si="1"/>
        <v>27</v>
      </c>
      <c r="F4" s="8">
        <v>3.5</v>
      </c>
      <c r="G4" s="9">
        <f t="shared" si="2"/>
        <v>26</v>
      </c>
      <c r="H4" s="9">
        <f t="shared" si="3"/>
        <v>26</v>
      </c>
      <c r="I4" s="8">
        <v>23.9</v>
      </c>
      <c r="J4" s="9">
        <f t="shared" si="4"/>
        <v>11.9</v>
      </c>
      <c r="K4" s="9">
        <f t="shared" si="5"/>
        <v>11</v>
      </c>
      <c r="L4" s="10">
        <f t="shared" si="6"/>
        <v>64</v>
      </c>
    </row>
    <row r="5" spans="1:12" ht="12.75">
      <c r="A5" s="11" t="s">
        <v>19</v>
      </c>
      <c r="B5" s="7" t="s">
        <v>84</v>
      </c>
      <c r="C5" s="8">
        <v>9.68</v>
      </c>
      <c r="D5" s="9">
        <f t="shared" si="0"/>
        <v>27.200000000000003</v>
      </c>
      <c r="E5" s="9">
        <f t="shared" si="1"/>
        <v>27</v>
      </c>
      <c r="F5" s="8">
        <v>3.39</v>
      </c>
      <c r="G5" s="9">
        <f t="shared" si="2"/>
        <v>23.8</v>
      </c>
      <c r="H5" s="9">
        <f t="shared" si="3"/>
        <v>23</v>
      </c>
      <c r="I5" s="8">
        <v>21.9</v>
      </c>
      <c r="J5" s="9">
        <f t="shared" si="4"/>
        <v>9.9</v>
      </c>
      <c r="K5" s="9">
        <f t="shared" si="5"/>
        <v>9</v>
      </c>
      <c r="L5" s="10">
        <f t="shared" si="6"/>
        <v>59</v>
      </c>
    </row>
    <row r="6" spans="1:12" ht="12.75">
      <c r="A6" s="11" t="s">
        <v>22</v>
      </c>
      <c r="B6" s="18" t="s">
        <v>84</v>
      </c>
      <c r="C6" s="8">
        <v>10.27</v>
      </c>
      <c r="D6" s="9">
        <f t="shared" si="0"/>
        <v>21.30000000000001</v>
      </c>
      <c r="E6" s="9">
        <f t="shared" si="1"/>
        <v>21</v>
      </c>
      <c r="F6" s="8">
        <v>3.35</v>
      </c>
      <c r="G6" s="9">
        <f t="shared" si="2"/>
        <v>23</v>
      </c>
      <c r="H6" s="9">
        <f t="shared" si="3"/>
        <v>23</v>
      </c>
      <c r="I6" s="8">
        <v>26.8</v>
      </c>
      <c r="J6" s="9">
        <f t="shared" si="4"/>
        <v>14.8</v>
      </c>
      <c r="K6" s="9">
        <f t="shared" si="5"/>
        <v>14</v>
      </c>
      <c r="L6" s="10">
        <f t="shared" si="6"/>
        <v>58</v>
      </c>
    </row>
    <row r="7" spans="1:12" ht="12.75">
      <c r="A7" s="11" t="s">
        <v>46</v>
      </c>
      <c r="B7" s="7" t="s">
        <v>103</v>
      </c>
      <c r="C7" s="8">
        <v>11.06</v>
      </c>
      <c r="D7" s="9">
        <f t="shared" si="0"/>
        <v>13.699999999999996</v>
      </c>
      <c r="E7" s="9">
        <f t="shared" si="1"/>
        <v>13</v>
      </c>
      <c r="F7" s="8">
        <v>3.3</v>
      </c>
      <c r="G7" s="9">
        <f t="shared" si="2"/>
        <v>22</v>
      </c>
      <c r="H7" s="9">
        <f t="shared" si="3"/>
        <v>22</v>
      </c>
      <c r="I7" s="8">
        <v>35.7</v>
      </c>
      <c r="J7" s="9">
        <f t="shared" si="4"/>
        <v>23.7</v>
      </c>
      <c r="K7" s="9">
        <f t="shared" si="5"/>
        <v>23</v>
      </c>
      <c r="L7" s="10">
        <f t="shared" si="6"/>
        <v>58</v>
      </c>
    </row>
    <row r="8" spans="1:12" ht="12.75">
      <c r="A8" s="11" t="s">
        <v>209</v>
      </c>
      <c r="B8" s="11" t="s">
        <v>25</v>
      </c>
      <c r="C8" s="8">
        <v>10.06</v>
      </c>
      <c r="D8" s="9">
        <f t="shared" si="0"/>
        <v>23.39999999999999</v>
      </c>
      <c r="E8" s="9">
        <f t="shared" si="1"/>
        <v>23</v>
      </c>
      <c r="F8" s="8">
        <v>3.2</v>
      </c>
      <c r="G8" s="9">
        <f t="shared" si="2"/>
        <v>20</v>
      </c>
      <c r="H8" s="9">
        <f t="shared" si="3"/>
        <v>20</v>
      </c>
      <c r="I8" s="8">
        <v>22.2</v>
      </c>
      <c r="J8" s="9">
        <f t="shared" si="4"/>
        <v>10.2</v>
      </c>
      <c r="K8" s="9">
        <f t="shared" si="5"/>
        <v>10</v>
      </c>
      <c r="L8" s="10">
        <f t="shared" si="6"/>
        <v>53</v>
      </c>
    </row>
    <row r="9" spans="1:12" ht="12.75">
      <c r="A9" s="11" t="s">
        <v>20</v>
      </c>
      <c r="B9" s="18" t="s">
        <v>84</v>
      </c>
      <c r="C9" s="8">
        <v>10.25</v>
      </c>
      <c r="D9" s="9">
        <f t="shared" si="0"/>
        <v>21.5</v>
      </c>
      <c r="E9" s="9">
        <f t="shared" si="1"/>
        <v>21</v>
      </c>
      <c r="F9" s="8">
        <v>3.29</v>
      </c>
      <c r="G9" s="9">
        <f t="shared" si="2"/>
        <v>21.8</v>
      </c>
      <c r="H9" s="9">
        <f t="shared" si="3"/>
        <v>21</v>
      </c>
      <c r="I9" s="8">
        <v>22.3</v>
      </c>
      <c r="J9" s="9">
        <f t="shared" si="4"/>
        <v>10.3</v>
      </c>
      <c r="K9" s="9">
        <f t="shared" si="5"/>
        <v>10</v>
      </c>
      <c r="L9" s="10">
        <f t="shared" si="6"/>
        <v>52</v>
      </c>
    </row>
    <row r="10" spans="1:12" ht="12.75">
      <c r="A10" s="11" t="s">
        <v>212</v>
      </c>
      <c r="B10" s="11" t="s">
        <v>25</v>
      </c>
      <c r="C10" s="8">
        <v>10.59</v>
      </c>
      <c r="D10" s="9">
        <f t="shared" si="0"/>
        <v>18.099999999999994</v>
      </c>
      <c r="E10" s="9">
        <f t="shared" si="1"/>
        <v>18</v>
      </c>
      <c r="F10" s="8">
        <v>3.45</v>
      </c>
      <c r="G10" s="9">
        <f t="shared" si="2"/>
        <v>25</v>
      </c>
      <c r="H10" s="9">
        <f t="shared" si="3"/>
        <v>25</v>
      </c>
      <c r="I10" s="8">
        <v>17.4</v>
      </c>
      <c r="J10" s="9">
        <f t="shared" si="4"/>
        <v>5.4</v>
      </c>
      <c r="K10" s="9">
        <f t="shared" si="5"/>
        <v>5</v>
      </c>
      <c r="L10" s="10">
        <f t="shared" si="6"/>
        <v>48</v>
      </c>
    </row>
    <row r="11" spans="1:12" ht="12.75">
      <c r="A11" s="11" t="s">
        <v>72</v>
      </c>
      <c r="B11" s="7" t="s">
        <v>84</v>
      </c>
      <c r="C11" s="8">
        <v>10.87</v>
      </c>
      <c r="D11" s="9">
        <f t="shared" si="0"/>
        <v>15.300000000000011</v>
      </c>
      <c r="E11" s="9">
        <f t="shared" si="1"/>
        <v>15</v>
      </c>
      <c r="F11" s="8">
        <v>3.13</v>
      </c>
      <c r="G11" s="9">
        <f t="shared" si="2"/>
        <v>18.6</v>
      </c>
      <c r="H11" s="9">
        <f t="shared" si="3"/>
        <v>18</v>
      </c>
      <c r="I11" s="8">
        <v>26.8</v>
      </c>
      <c r="J11" s="9">
        <f t="shared" si="4"/>
        <v>14.8</v>
      </c>
      <c r="K11" s="9">
        <f t="shared" si="5"/>
        <v>14</v>
      </c>
      <c r="L11" s="10">
        <f t="shared" si="6"/>
        <v>47</v>
      </c>
    </row>
    <row r="12" spans="1:12" ht="12.75">
      <c r="A12" s="11" t="s">
        <v>210</v>
      </c>
      <c r="B12" s="11" t="s">
        <v>25</v>
      </c>
      <c r="C12" s="8">
        <v>11.5</v>
      </c>
      <c r="D12" s="9">
        <f t="shared" si="0"/>
        <v>11.5</v>
      </c>
      <c r="E12" s="9">
        <f t="shared" si="1"/>
        <v>11</v>
      </c>
      <c r="F12" s="8">
        <v>3.5</v>
      </c>
      <c r="G12" s="9">
        <f t="shared" si="2"/>
        <v>26</v>
      </c>
      <c r="H12" s="9">
        <f t="shared" si="3"/>
        <v>26</v>
      </c>
      <c r="I12" s="8">
        <v>22.6</v>
      </c>
      <c r="J12" s="9">
        <f t="shared" si="4"/>
        <v>10.6</v>
      </c>
      <c r="K12" s="9">
        <f t="shared" si="5"/>
        <v>10</v>
      </c>
      <c r="L12" s="10">
        <f t="shared" si="6"/>
        <v>47</v>
      </c>
    </row>
    <row r="13" spans="1:12" ht="12.75">
      <c r="A13" s="11" t="s">
        <v>229</v>
      </c>
      <c r="B13" s="7" t="s">
        <v>65</v>
      </c>
      <c r="C13" s="8">
        <v>10.28</v>
      </c>
      <c r="D13" s="9">
        <f t="shared" si="0"/>
        <v>21.200000000000003</v>
      </c>
      <c r="E13" s="9">
        <f t="shared" si="1"/>
        <v>21</v>
      </c>
      <c r="F13" s="8">
        <v>3</v>
      </c>
      <c r="G13" s="9">
        <f t="shared" si="2"/>
        <v>16</v>
      </c>
      <c r="H13" s="9">
        <f t="shared" si="3"/>
        <v>16</v>
      </c>
      <c r="I13" s="8">
        <v>21</v>
      </c>
      <c r="J13" s="9">
        <f t="shared" si="4"/>
        <v>9</v>
      </c>
      <c r="K13" s="9">
        <f t="shared" si="5"/>
        <v>9</v>
      </c>
      <c r="L13" s="10">
        <f t="shared" si="6"/>
        <v>46</v>
      </c>
    </row>
    <row r="14" spans="1:12" ht="12.75">
      <c r="A14" s="11" t="s">
        <v>23</v>
      </c>
      <c r="B14" s="18" t="s">
        <v>84</v>
      </c>
      <c r="C14" s="8">
        <v>9.85</v>
      </c>
      <c r="D14" s="9">
        <f t="shared" si="0"/>
        <v>25.5</v>
      </c>
      <c r="E14" s="9">
        <f t="shared" si="1"/>
        <v>25</v>
      </c>
      <c r="F14" s="8">
        <v>3.12</v>
      </c>
      <c r="G14" s="9">
        <f t="shared" si="2"/>
        <v>18.4</v>
      </c>
      <c r="H14" s="9">
        <f t="shared" si="3"/>
        <v>18</v>
      </c>
      <c r="I14" s="8">
        <v>15.8</v>
      </c>
      <c r="J14" s="9">
        <f t="shared" si="4"/>
        <v>3.8</v>
      </c>
      <c r="K14" s="9">
        <f t="shared" si="5"/>
        <v>3</v>
      </c>
      <c r="L14" s="10">
        <f t="shared" si="6"/>
        <v>46</v>
      </c>
    </row>
    <row r="15" spans="1:12" ht="12.75">
      <c r="A15" s="11" t="s">
        <v>70</v>
      </c>
      <c r="B15" s="7" t="s">
        <v>120</v>
      </c>
      <c r="C15" s="8">
        <v>11</v>
      </c>
      <c r="D15" s="9">
        <f t="shared" si="0"/>
        <v>14</v>
      </c>
      <c r="E15" s="9">
        <f t="shared" si="1"/>
        <v>14</v>
      </c>
      <c r="F15" s="8">
        <v>3.1</v>
      </c>
      <c r="G15" s="9">
        <f t="shared" si="2"/>
        <v>18</v>
      </c>
      <c r="H15" s="9">
        <f t="shared" si="3"/>
        <v>18</v>
      </c>
      <c r="I15" s="8">
        <v>26</v>
      </c>
      <c r="J15" s="9">
        <f t="shared" si="4"/>
        <v>14</v>
      </c>
      <c r="K15" s="9">
        <f t="shared" si="5"/>
        <v>14</v>
      </c>
      <c r="L15" s="10">
        <f t="shared" si="6"/>
        <v>46</v>
      </c>
    </row>
    <row r="16" spans="1:12" ht="12.75">
      <c r="A16" s="11" t="s">
        <v>255</v>
      </c>
      <c r="B16" s="7" t="s">
        <v>84</v>
      </c>
      <c r="C16" s="8">
        <v>10.44</v>
      </c>
      <c r="D16" s="9">
        <f t="shared" si="0"/>
        <v>19.60000000000001</v>
      </c>
      <c r="E16" s="9">
        <f t="shared" si="1"/>
        <v>19</v>
      </c>
      <c r="F16" s="8">
        <v>2.93</v>
      </c>
      <c r="G16" s="9">
        <f t="shared" si="2"/>
        <v>14.6</v>
      </c>
      <c r="H16" s="9">
        <f t="shared" si="3"/>
        <v>14</v>
      </c>
      <c r="I16" s="8">
        <v>25.3</v>
      </c>
      <c r="J16" s="9">
        <f t="shared" si="4"/>
        <v>13.3</v>
      </c>
      <c r="K16" s="9">
        <f t="shared" si="5"/>
        <v>13</v>
      </c>
      <c r="L16" s="10">
        <f t="shared" si="6"/>
        <v>46</v>
      </c>
    </row>
    <row r="17" spans="1:12" ht="12.75">
      <c r="A17" s="11" t="s">
        <v>66</v>
      </c>
      <c r="B17" s="7" t="s">
        <v>120</v>
      </c>
      <c r="C17" s="8">
        <v>9.8</v>
      </c>
      <c r="D17" s="9">
        <f t="shared" si="0"/>
        <v>26</v>
      </c>
      <c r="E17" s="9">
        <f t="shared" si="1"/>
        <v>26</v>
      </c>
      <c r="F17" s="8">
        <v>2.95</v>
      </c>
      <c r="G17" s="9">
        <f t="shared" si="2"/>
        <v>15</v>
      </c>
      <c r="H17" s="9">
        <f t="shared" si="3"/>
        <v>15</v>
      </c>
      <c r="I17" s="8">
        <v>16</v>
      </c>
      <c r="J17" s="9">
        <f t="shared" si="4"/>
        <v>4</v>
      </c>
      <c r="K17" s="9">
        <f t="shared" si="5"/>
        <v>4</v>
      </c>
      <c r="L17" s="10">
        <f t="shared" si="6"/>
        <v>45</v>
      </c>
    </row>
    <row r="18" spans="1:12" ht="12.75">
      <c r="A18" s="11" t="s">
        <v>47</v>
      </c>
      <c r="B18" s="7" t="s">
        <v>103</v>
      </c>
      <c r="C18" s="8">
        <v>10.45</v>
      </c>
      <c r="D18" s="9">
        <f t="shared" si="0"/>
        <v>19.5</v>
      </c>
      <c r="E18" s="9">
        <f t="shared" si="1"/>
        <v>19</v>
      </c>
      <c r="F18" s="8">
        <v>3.25</v>
      </c>
      <c r="G18" s="9">
        <f t="shared" si="2"/>
        <v>21</v>
      </c>
      <c r="H18" s="9">
        <f t="shared" si="3"/>
        <v>21</v>
      </c>
      <c r="I18" s="8">
        <v>14.3</v>
      </c>
      <c r="J18" s="9">
        <f t="shared" si="4"/>
        <v>2.3</v>
      </c>
      <c r="K18" s="9">
        <f t="shared" si="5"/>
        <v>2</v>
      </c>
      <c r="L18" s="10">
        <f t="shared" si="6"/>
        <v>42</v>
      </c>
    </row>
    <row r="19" spans="1:12" ht="12.75">
      <c r="A19" s="11" t="s">
        <v>253</v>
      </c>
      <c r="B19" s="7" t="s">
        <v>44</v>
      </c>
      <c r="C19" s="8">
        <v>10.56</v>
      </c>
      <c r="D19" s="9">
        <f t="shared" si="0"/>
        <v>18.39999999999999</v>
      </c>
      <c r="E19" s="9">
        <f t="shared" si="1"/>
        <v>18</v>
      </c>
      <c r="F19" s="8">
        <v>3</v>
      </c>
      <c r="G19" s="9">
        <f t="shared" si="2"/>
        <v>16</v>
      </c>
      <c r="H19" s="9">
        <f t="shared" si="3"/>
        <v>16</v>
      </c>
      <c r="I19" s="8">
        <v>19.8</v>
      </c>
      <c r="J19" s="9">
        <f t="shared" si="4"/>
        <v>7.8</v>
      </c>
      <c r="K19" s="9">
        <f t="shared" si="5"/>
        <v>7</v>
      </c>
      <c r="L19" s="10">
        <f t="shared" si="6"/>
        <v>41</v>
      </c>
    </row>
    <row r="20" spans="1:12" ht="12.75">
      <c r="A20" s="11" t="s">
        <v>45</v>
      </c>
      <c r="B20" s="7" t="s">
        <v>103</v>
      </c>
      <c r="C20" s="8">
        <v>10.06</v>
      </c>
      <c r="D20" s="9">
        <f t="shared" si="0"/>
        <v>23.39999999999999</v>
      </c>
      <c r="E20" s="9">
        <f t="shared" si="1"/>
        <v>23</v>
      </c>
      <c r="F20" s="8">
        <v>2.8</v>
      </c>
      <c r="G20" s="9">
        <f t="shared" si="2"/>
        <v>12</v>
      </c>
      <c r="H20" s="9">
        <f t="shared" si="3"/>
        <v>12</v>
      </c>
      <c r="I20" s="8">
        <v>18.2</v>
      </c>
      <c r="J20" s="9">
        <f t="shared" si="4"/>
        <v>6.2</v>
      </c>
      <c r="K20" s="9">
        <f t="shared" si="5"/>
        <v>6</v>
      </c>
      <c r="L20" s="10">
        <f t="shared" si="6"/>
        <v>41</v>
      </c>
    </row>
    <row r="21" spans="1:12" ht="12.75">
      <c r="A21" s="11" t="s">
        <v>50</v>
      </c>
      <c r="B21" s="7" t="s">
        <v>103</v>
      </c>
      <c r="C21" s="8">
        <v>11.25</v>
      </c>
      <c r="D21" s="9">
        <f t="shared" si="0"/>
        <v>12.75</v>
      </c>
      <c r="E21" s="9">
        <f t="shared" si="1"/>
        <v>12</v>
      </c>
      <c r="F21" s="8">
        <v>3.1</v>
      </c>
      <c r="G21" s="9">
        <f t="shared" si="2"/>
        <v>18</v>
      </c>
      <c r="H21" s="9">
        <f t="shared" si="3"/>
        <v>18</v>
      </c>
      <c r="I21" s="8">
        <v>21.7</v>
      </c>
      <c r="J21" s="9">
        <f t="shared" si="4"/>
        <v>9.7</v>
      </c>
      <c r="K21" s="9">
        <f t="shared" si="5"/>
        <v>9</v>
      </c>
      <c r="L21" s="10">
        <f t="shared" si="6"/>
        <v>39</v>
      </c>
    </row>
    <row r="22" spans="1:12" ht="12.75">
      <c r="A22" s="11" t="s">
        <v>245</v>
      </c>
      <c r="B22" s="7" t="s">
        <v>44</v>
      </c>
      <c r="C22" s="8">
        <v>10.22</v>
      </c>
      <c r="D22" s="9">
        <f t="shared" si="0"/>
        <v>21.799999999999997</v>
      </c>
      <c r="E22" s="9">
        <f t="shared" si="1"/>
        <v>21</v>
      </c>
      <c r="F22" s="8">
        <v>3</v>
      </c>
      <c r="G22" s="9">
        <f t="shared" si="2"/>
        <v>16</v>
      </c>
      <c r="H22" s="9">
        <f t="shared" si="3"/>
        <v>16</v>
      </c>
      <c r="I22" s="8">
        <v>14.8</v>
      </c>
      <c r="J22" s="9">
        <f t="shared" si="4"/>
        <v>2.8</v>
      </c>
      <c r="K22" s="9">
        <f t="shared" si="5"/>
        <v>2</v>
      </c>
      <c r="L22" s="10">
        <f t="shared" si="6"/>
        <v>39</v>
      </c>
    </row>
    <row r="23" spans="1:12" ht="12.75">
      <c r="A23" s="11" t="s">
        <v>207</v>
      </c>
      <c r="B23" s="11" t="s">
        <v>25</v>
      </c>
      <c r="C23" s="8">
        <v>10.94</v>
      </c>
      <c r="D23" s="9">
        <f t="shared" si="0"/>
        <v>14.600000000000009</v>
      </c>
      <c r="E23" s="9">
        <f t="shared" si="1"/>
        <v>14</v>
      </c>
      <c r="F23" s="8">
        <v>3.25</v>
      </c>
      <c r="G23" s="9">
        <f t="shared" si="2"/>
        <v>21</v>
      </c>
      <c r="H23" s="9">
        <f t="shared" si="3"/>
        <v>21</v>
      </c>
      <c r="I23" s="8">
        <v>16</v>
      </c>
      <c r="J23" s="9">
        <f t="shared" si="4"/>
        <v>4</v>
      </c>
      <c r="K23" s="9">
        <f t="shared" si="5"/>
        <v>4</v>
      </c>
      <c r="L23" s="10">
        <f t="shared" si="6"/>
        <v>39</v>
      </c>
    </row>
    <row r="24" spans="1:12" ht="12.75">
      <c r="A24" s="11" t="s">
        <v>68</v>
      </c>
      <c r="B24" s="7" t="s">
        <v>120</v>
      </c>
      <c r="C24" s="8">
        <v>11.6</v>
      </c>
      <c r="D24" s="9">
        <f t="shared" si="0"/>
        <v>11</v>
      </c>
      <c r="E24" s="9">
        <f t="shared" si="1"/>
        <v>11</v>
      </c>
      <c r="F24" s="8">
        <v>3.05</v>
      </c>
      <c r="G24" s="9">
        <f t="shared" si="2"/>
        <v>17</v>
      </c>
      <c r="H24" s="9">
        <f t="shared" si="3"/>
        <v>17</v>
      </c>
      <c r="I24" s="8">
        <v>22.2</v>
      </c>
      <c r="J24" s="9">
        <f t="shared" si="4"/>
        <v>10.2</v>
      </c>
      <c r="K24" s="9">
        <f t="shared" si="5"/>
        <v>10</v>
      </c>
      <c r="L24" s="10">
        <f t="shared" si="6"/>
        <v>38</v>
      </c>
    </row>
    <row r="25" spans="1:12" ht="12.75">
      <c r="A25" s="11" t="s">
        <v>208</v>
      </c>
      <c r="B25" s="11" t="s">
        <v>25</v>
      </c>
      <c r="C25" s="8">
        <v>10.91</v>
      </c>
      <c r="D25" s="9">
        <f t="shared" si="0"/>
        <v>14.900000000000006</v>
      </c>
      <c r="E25" s="9">
        <f t="shared" si="1"/>
        <v>14</v>
      </c>
      <c r="F25" s="8">
        <v>2.75</v>
      </c>
      <c r="G25" s="9">
        <f t="shared" si="2"/>
        <v>11</v>
      </c>
      <c r="H25" s="9">
        <f t="shared" si="3"/>
        <v>11</v>
      </c>
      <c r="I25" s="8">
        <v>25</v>
      </c>
      <c r="J25" s="9">
        <f t="shared" si="4"/>
        <v>13</v>
      </c>
      <c r="K25" s="9">
        <f t="shared" si="5"/>
        <v>13</v>
      </c>
      <c r="L25" s="10">
        <f t="shared" si="6"/>
        <v>38</v>
      </c>
    </row>
    <row r="26" spans="1:12" ht="12.75">
      <c r="A26" s="11" t="s">
        <v>251</v>
      </c>
      <c r="B26" s="7" t="s">
        <v>44</v>
      </c>
      <c r="C26" s="8">
        <v>11.03</v>
      </c>
      <c r="D26" s="9">
        <f t="shared" si="0"/>
        <v>13.850000000000001</v>
      </c>
      <c r="E26" s="9">
        <f t="shared" si="1"/>
        <v>13</v>
      </c>
      <c r="F26" s="8">
        <v>3.05</v>
      </c>
      <c r="G26" s="9">
        <f t="shared" si="2"/>
        <v>17</v>
      </c>
      <c r="H26" s="9">
        <f t="shared" si="3"/>
        <v>17</v>
      </c>
      <c r="I26" s="8">
        <v>16.9</v>
      </c>
      <c r="J26" s="9">
        <f t="shared" si="4"/>
        <v>4.9</v>
      </c>
      <c r="K26" s="9">
        <f t="shared" si="5"/>
        <v>4</v>
      </c>
      <c r="L26" s="10">
        <f t="shared" si="6"/>
        <v>34</v>
      </c>
    </row>
    <row r="27" spans="1:12" ht="12.75">
      <c r="A27" s="11" t="s">
        <v>67</v>
      </c>
      <c r="B27" s="7" t="s">
        <v>120</v>
      </c>
      <c r="C27" s="8">
        <v>11.1</v>
      </c>
      <c r="D27" s="9">
        <f t="shared" si="0"/>
        <v>13.5</v>
      </c>
      <c r="E27" s="9">
        <f t="shared" si="1"/>
        <v>13</v>
      </c>
      <c r="F27" s="8">
        <v>2.9</v>
      </c>
      <c r="G27" s="9">
        <f t="shared" si="2"/>
        <v>14</v>
      </c>
      <c r="H27" s="9">
        <f t="shared" si="3"/>
        <v>14</v>
      </c>
      <c r="I27" s="8">
        <v>17.9</v>
      </c>
      <c r="J27" s="9">
        <f t="shared" si="4"/>
        <v>5.9</v>
      </c>
      <c r="K27" s="9">
        <f t="shared" si="5"/>
        <v>5</v>
      </c>
      <c r="L27" s="10">
        <f t="shared" si="6"/>
        <v>32</v>
      </c>
    </row>
    <row r="28" spans="1:12" ht="12.75">
      <c r="A28" s="11" t="s">
        <v>51</v>
      </c>
      <c r="B28" s="7" t="s">
        <v>103</v>
      </c>
      <c r="C28" s="8">
        <v>11.03</v>
      </c>
      <c r="D28" s="9">
        <f t="shared" si="0"/>
        <v>13.850000000000001</v>
      </c>
      <c r="E28" s="9">
        <f t="shared" si="1"/>
        <v>13</v>
      </c>
      <c r="F28" s="8">
        <v>2.85</v>
      </c>
      <c r="G28" s="9">
        <f t="shared" si="2"/>
        <v>13</v>
      </c>
      <c r="H28" s="9">
        <f t="shared" si="3"/>
        <v>13</v>
      </c>
      <c r="I28" s="8">
        <v>16.1</v>
      </c>
      <c r="J28" s="9">
        <f t="shared" si="4"/>
        <v>4.1</v>
      </c>
      <c r="K28" s="9">
        <f t="shared" si="5"/>
        <v>4</v>
      </c>
      <c r="L28" s="10">
        <f t="shared" si="6"/>
        <v>30</v>
      </c>
    </row>
    <row r="29" spans="1:12" ht="12.75">
      <c r="A29" s="11" t="s">
        <v>225</v>
      </c>
      <c r="B29" s="7" t="s">
        <v>65</v>
      </c>
      <c r="C29" s="8">
        <v>11.25</v>
      </c>
      <c r="D29" s="9">
        <f t="shared" si="0"/>
        <v>12.75</v>
      </c>
      <c r="E29" s="9">
        <f t="shared" si="1"/>
        <v>12</v>
      </c>
      <c r="F29" s="8">
        <v>2.75</v>
      </c>
      <c r="G29" s="9">
        <f t="shared" si="2"/>
        <v>11</v>
      </c>
      <c r="H29" s="9">
        <f t="shared" si="3"/>
        <v>11</v>
      </c>
      <c r="I29" s="8">
        <v>18.2</v>
      </c>
      <c r="J29" s="9">
        <f t="shared" si="4"/>
        <v>6.2</v>
      </c>
      <c r="K29" s="9">
        <f t="shared" si="5"/>
        <v>6</v>
      </c>
      <c r="L29" s="10">
        <f t="shared" si="6"/>
        <v>29</v>
      </c>
    </row>
    <row r="30" spans="1:12" ht="12.75">
      <c r="A30" s="11" t="s">
        <v>256</v>
      </c>
      <c r="B30" s="7" t="s">
        <v>84</v>
      </c>
      <c r="C30" s="8">
        <v>11.53</v>
      </c>
      <c r="D30" s="9">
        <f t="shared" si="0"/>
        <v>11.350000000000001</v>
      </c>
      <c r="E30" s="9">
        <f t="shared" si="1"/>
        <v>11</v>
      </c>
      <c r="F30" s="8">
        <v>2.78</v>
      </c>
      <c r="G30" s="9">
        <f t="shared" si="2"/>
        <v>11.6</v>
      </c>
      <c r="H30" s="9">
        <f t="shared" si="3"/>
        <v>11</v>
      </c>
      <c r="I30" s="8">
        <v>17.6</v>
      </c>
      <c r="J30" s="9">
        <f t="shared" si="4"/>
        <v>5.6</v>
      </c>
      <c r="K30" s="9">
        <f t="shared" si="5"/>
        <v>5</v>
      </c>
      <c r="L30" s="10">
        <f t="shared" si="6"/>
        <v>27</v>
      </c>
    </row>
    <row r="31" spans="1:12" ht="12.75">
      <c r="A31" s="11" t="s">
        <v>226</v>
      </c>
      <c r="B31" s="7" t="s">
        <v>65</v>
      </c>
      <c r="C31" s="8">
        <v>11.66</v>
      </c>
      <c r="D31" s="9">
        <f t="shared" si="0"/>
        <v>10.700000000000003</v>
      </c>
      <c r="E31" s="9">
        <f t="shared" si="1"/>
        <v>10</v>
      </c>
      <c r="F31" s="8">
        <v>2.5</v>
      </c>
      <c r="G31" s="9">
        <f t="shared" si="2"/>
        <v>7</v>
      </c>
      <c r="H31" s="9">
        <f t="shared" si="3"/>
        <v>7</v>
      </c>
      <c r="I31" s="8">
        <v>22</v>
      </c>
      <c r="J31" s="9">
        <f t="shared" si="4"/>
        <v>10</v>
      </c>
      <c r="K31" s="9">
        <f t="shared" si="5"/>
        <v>10</v>
      </c>
      <c r="L31" s="10">
        <f t="shared" si="6"/>
        <v>27</v>
      </c>
    </row>
    <row r="32" spans="1:12" ht="12.75">
      <c r="A32" s="11" t="s">
        <v>211</v>
      </c>
      <c r="B32" s="11" t="s">
        <v>25</v>
      </c>
      <c r="C32" s="8">
        <v>11.5</v>
      </c>
      <c r="D32" s="9">
        <f t="shared" si="0"/>
        <v>11.5</v>
      </c>
      <c r="E32" s="9">
        <f t="shared" si="1"/>
        <v>11</v>
      </c>
      <c r="F32" s="8">
        <v>3</v>
      </c>
      <c r="G32" s="9">
        <f t="shared" si="2"/>
        <v>16</v>
      </c>
      <c r="H32" s="9">
        <f t="shared" si="3"/>
        <v>16</v>
      </c>
      <c r="I32" s="8">
        <v>11</v>
      </c>
      <c r="J32" s="9">
        <f t="shared" si="4"/>
        <v>0</v>
      </c>
      <c r="K32" s="9">
        <f t="shared" si="5"/>
        <v>0</v>
      </c>
      <c r="L32" s="10">
        <f t="shared" si="6"/>
        <v>27</v>
      </c>
    </row>
    <row r="33" spans="1:12" ht="12.75">
      <c r="A33" s="11" t="s">
        <v>248</v>
      </c>
      <c r="B33" s="7" t="s">
        <v>44</v>
      </c>
      <c r="C33" s="8">
        <v>11.28</v>
      </c>
      <c r="D33" s="9">
        <f t="shared" si="0"/>
        <v>12.600000000000001</v>
      </c>
      <c r="E33" s="9">
        <f t="shared" si="1"/>
        <v>12</v>
      </c>
      <c r="F33" s="8">
        <v>2.8</v>
      </c>
      <c r="G33" s="9">
        <f t="shared" si="2"/>
        <v>12</v>
      </c>
      <c r="H33" s="9">
        <f t="shared" si="3"/>
        <v>12</v>
      </c>
      <c r="I33" s="8">
        <v>15.6</v>
      </c>
      <c r="J33" s="9">
        <f t="shared" si="4"/>
        <v>3.6</v>
      </c>
      <c r="K33" s="9">
        <f t="shared" si="5"/>
        <v>3</v>
      </c>
      <c r="L33" s="10">
        <f t="shared" si="6"/>
        <v>27</v>
      </c>
    </row>
    <row r="34" spans="1:12" ht="12.75">
      <c r="A34" s="11" t="s">
        <v>228</v>
      </c>
      <c r="B34" s="7" t="s">
        <v>65</v>
      </c>
      <c r="C34" s="8">
        <v>11.41</v>
      </c>
      <c r="D34" s="9">
        <f t="shared" si="0"/>
        <v>11.950000000000003</v>
      </c>
      <c r="E34" s="9">
        <f t="shared" si="1"/>
        <v>11</v>
      </c>
      <c r="F34" s="8">
        <v>2.5</v>
      </c>
      <c r="G34" s="9">
        <f t="shared" si="2"/>
        <v>7</v>
      </c>
      <c r="H34" s="9">
        <f t="shared" si="3"/>
        <v>7</v>
      </c>
      <c r="I34" s="8">
        <v>19.3</v>
      </c>
      <c r="J34" s="9">
        <f t="shared" si="4"/>
        <v>7.3</v>
      </c>
      <c r="K34" s="9">
        <f t="shared" si="5"/>
        <v>7</v>
      </c>
      <c r="L34" s="10">
        <f t="shared" si="6"/>
        <v>25</v>
      </c>
    </row>
    <row r="35" spans="1:12" ht="12.75">
      <c r="A35" s="11" t="s">
        <v>247</v>
      </c>
      <c r="B35" s="7" t="s">
        <v>44</v>
      </c>
      <c r="C35" s="8">
        <v>11.34</v>
      </c>
      <c r="D35" s="9">
        <f aca="true" t="shared" si="7" ref="D35:D51">Lpunkte(C35)</f>
        <v>12.299999999999997</v>
      </c>
      <c r="E35" s="9">
        <f aca="true" t="shared" si="8" ref="E35:E51">INT(D35)</f>
        <v>12</v>
      </c>
      <c r="F35" s="8">
        <v>2.35</v>
      </c>
      <c r="G35" s="9">
        <f aca="true" t="shared" si="9" ref="G35:G51">Wpunkte(F35)</f>
        <v>5.5</v>
      </c>
      <c r="H35" s="9">
        <f aca="true" t="shared" si="10" ref="H35:H51">INT(G35)</f>
        <v>5</v>
      </c>
      <c r="I35" s="8">
        <v>19.2</v>
      </c>
      <c r="J35" s="9">
        <f aca="true" t="shared" si="11" ref="J35:J51">Bpunkte(I35)</f>
        <v>7.2</v>
      </c>
      <c r="K35" s="9">
        <f aca="true" t="shared" si="12" ref="K35:K51">INT(J35)</f>
        <v>7</v>
      </c>
      <c r="L35" s="10">
        <f aca="true" t="shared" si="13" ref="L35:L51">SUM(E35,H35,K35)</f>
        <v>24</v>
      </c>
    </row>
    <row r="36" spans="1:12" ht="12.75">
      <c r="A36" s="11" t="s">
        <v>21</v>
      </c>
      <c r="B36" s="7" t="s">
        <v>84</v>
      </c>
      <c r="C36" s="8">
        <v>11.28</v>
      </c>
      <c r="D36" s="9">
        <f t="shared" si="7"/>
        <v>12.600000000000001</v>
      </c>
      <c r="E36" s="9">
        <f t="shared" si="8"/>
        <v>12</v>
      </c>
      <c r="F36" s="8">
        <v>2.78</v>
      </c>
      <c r="G36" s="9">
        <f t="shared" si="9"/>
        <v>11.6</v>
      </c>
      <c r="H36" s="9">
        <f t="shared" si="10"/>
        <v>11</v>
      </c>
      <c r="I36" s="8">
        <v>12.9</v>
      </c>
      <c r="J36" s="9">
        <f t="shared" si="11"/>
        <v>0</v>
      </c>
      <c r="K36" s="9">
        <f t="shared" si="12"/>
        <v>0</v>
      </c>
      <c r="L36" s="10">
        <f t="shared" si="13"/>
        <v>23</v>
      </c>
    </row>
    <row r="37" spans="1:12" ht="12.75">
      <c r="A37" s="11" t="s">
        <v>48</v>
      </c>
      <c r="B37" s="7" t="s">
        <v>103</v>
      </c>
      <c r="C37" s="8">
        <v>11.47</v>
      </c>
      <c r="D37" s="9">
        <f t="shared" si="7"/>
        <v>11.649999999999999</v>
      </c>
      <c r="E37" s="9">
        <f t="shared" si="8"/>
        <v>11</v>
      </c>
      <c r="F37" s="8">
        <v>2.6</v>
      </c>
      <c r="G37" s="9">
        <f t="shared" si="9"/>
        <v>8</v>
      </c>
      <c r="H37" s="9">
        <f t="shared" si="10"/>
        <v>8</v>
      </c>
      <c r="I37" s="8">
        <v>15</v>
      </c>
      <c r="J37" s="9">
        <f t="shared" si="11"/>
        <v>3</v>
      </c>
      <c r="K37" s="9">
        <f t="shared" si="12"/>
        <v>3</v>
      </c>
      <c r="L37" s="10">
        <f t="shared" si="13"/>
        <v>22</v>
      </c>
    </row>
    <row r="38" spans="1:12" ht="12.75">
      <c r="A38" s="11" t="s">
        <v>231</v>
      </c>
      <c r="B38" s="7" t="s">
        <v>65</v>
      </c>
      <c r="C38" s="8">
        <v>12.87</v>
      </c>
      <c r="D38" s="9">
        <f t="shared" si="7"/>
        <v>4.650000000000006</v>
      </c>
      <c r="E38" s="9">
        <f t="shared" si="8"/>
        <v>4</v>
      </c>
      <c r="F38" s="8">
        <v>2.25</v>
      </c>
      <c r="G38" s="9">
        <f t="shared" si="9"/>
        <v>4.5</v>
      </c>
      <c r="H38" s="9">
        <f t="shared" si="10"/>
        <v>4</v>
      </c>
      <c r="I38" s="8">
        <v>24</v>
      </c>
      <c r="J38" s="9">
        <f t="shared" si="11"/>
        <v>12</v>
      </c>
      <c r="K38" s="9">
        <f t="shared" si="12"/>
        <v>12</v>
      </c>
      <c r="L38" s="10">
        <f t="shared" si="13"/>
        <v>20</v>
      </c>
    </row>
    <row r="39" spans="1:12" ht="12.75">
      <c r="A39" s="11" t="s">
        <v>250</v>
      </c>
      <c r="B39" s="7" t="s">
        <v>44</v>
      </c>
      <c r="C39" s="8">
        <v>11.28</v>
      </c>
      <c r="D39" s="9">
        <f t="shared" si="7"/>
        <v>12.600000000000001</v>
      </c>
      <c r="E39" s="9">
        <f t="shared" si="8"/>
        <v>12</v>
      </c>
      <c r="F39" s="8">
        <v>2.5</v>
      </c>
      <c r="G39" s="9">
        <f t="shared" si="9"/>
        <v>7</v>
      </c>
      <c r="H39" s="9">
        <f t="shared" si="10"/>
        <v>7</v>
      </c>
      <c r="I39" s="8">
        <v>12.7</v>
      </c>
      <c r="J39" s="9">
        <f t="shared" si="11"/>
        <v>0</v>
      </c>
      <c r="K39" s="9">
        <f t="shared" si="12"/>
        <v>0</v>
      </c>
      <c r="L39" s="10">
        <f t="shared" si="13"/>
        <v>19</v>
      </c>
    </row>
    <row r="40" spans="1:12" ht="12.75">
      <c r="A40" s="11" t="s">
        <v>49</v>
      </c>
      <c r="B40" s="7" t="s">
        <v>103</v>
      </c>
      <c r="C40" s="8">
        <v>12.37</v>
      </c>
      <c r="D40" s="9">
        <f t="shared" si="7"/>
        <v>7.150000000000006</v>
      </c>
      <c r="E40" s="9">
        <f t="shared" si="8"/>
        <v>7</v>
      </c>
      <c r="F40" s="8">
        <v>2.45</v>
      </c>
      <c r="G40" s="9">
        <f t="shared" si="9"/>
        <v>6.500000000000003</v>
      </c>
      <c r="H40" s="9">
        <f t="shared" si="10"/>
        <v>6</v>
      </c>
      <c r="I40" s="8">
        <v>15.8</v>
      </c>
      <c r="J40" s="9">
        <f t="shared" si="11"/>
        <v>3.8</v>
      </c>
      <c r="K40" s="9">
        <f t="shared" si="12"/>
        <v>3</v>
      </c>
      <c r="L40" s="10">
        <f t="shared" si="13"/>
        <v>16</v>
      </c>
    </row>
    <row r="41" spans="1:12" ht="12.75">
      <c r="A41" s="20" t="s">
        <v>271</v>
      </c>
      <c r="B41" s="7" t="s">
        <v>103</v>
      </c>
      <c r="C41" s="8">
        <v>11.94</v>
      </c>
      <c r="D41" s="9">
        <f t="shared" si="7"/>
        <v>9.300000000000004</v>
      </c>
      <c r="E41" s="9">
        <f t="shared" si="8"/>
        <v>9</v>
      </c>
      <c r="F41" s="8">
        <v>2.15</v>
      </c>
      <c r="G41" s="9">
        <f t="shared" si="9"/>
        <v>3.5</v>
      </c>
      <c r="H41" s="9">
        <f t="shared" si="10"/>
        <v>3</v>
      </c>
      <c r="I41" s="8">
        <v>16</v>
      </c>
      <c r="J41" s="9">
        <f t="shared" si="11"/>
        <v>4</v>
      </c>
      <c r="K41" s="9">
        <f t="shared" si="12"/>
        <v>4</v>
      </c>
      <c r="L41" s="10">
        <f t="shared" si="13"/>
        <v>16</v>
      </c>
    </row>
    <row r="42" spans="1:12" ht="12.75">
      <c r="A42" s="11" t="s">
        <v>252</v>
      </c>
      <c r="B42" s="7" t="s">
        <v>44</v>
      </c>
      <c r="C42" s="8">
        <v>13.22</v>
      </c>
      <c r="D42" s="9">
        <f t="shared" si="7"/>
        <v>2.8999999999999915</v>
      </c>
      <c r="E42" s="9">
        <f t="shared" si="8"/>
        <v>2</v>
      </c>
      <c r="F42" s="8">
        <v>2.35</v>
      </c>
      <c r="G42" s="9">
        <f t="shared" si="9"/>
        <v>5.5</v>
      </c>
      <c r="H42" s="9">
        <f t="shared" si="10"/>
        <v>5</v>
      </c>
      <c r="I42" s="8">
        <v>18.2</v>
      </c>
      <c r="J42" s="9">
        <f t="shared" si="11"/>
        <v>6.2</v>
      </c>
      <c r="K42" s="9">
        <f t="shared" si="12"/>
        <v>6</v>
      </c>
      <c r="L42" s="10">
        <f t="shared" si="13"/>
        <v>13</v>
      </c>
    </row>
    <row r="43" spans="1:12" ht="12.75">
      <c r="A43" s="11" t="s">
        <v>73</v>
      </c>
      <c r="B43" s="7" t="s">
        <v>120</v>
      </c>
      <c r="C43" s="8">
        <v>13.7</v>
      </c>
      <c r="D43" s="9">
        <f t="shared" si="7"/>
        <v>0</v>
      </c>
      <c r="E43" s="9">
        <f t="shared" si="8"/>
        <v>0</v>
      </c>
      <c r="F43" s="8">
        <v>2.34</v>
      </c>
      <c r="G43" s="9">
        <f t="shared" si="9"/>
        <v>5.4</v>
      </c>
      <c r="H43" s="9">
        <f t="shared" si="10"/>
        <v>5</v>
      </c>
      <c r="I43" s="8">
        <v>20.1</v>
      </c>
      <c r="J43" s="9">
        <f t="shared" si="11"/>
        <v>8.1</v>
      </c>
      <c r="K43" s="9">
        <f t="shared" si="12"/>
        <v>8</v>
      </c>
      <c r="L43" s="10">
        <f t="shared" si="13"/>
        <v>13</v>
      </c>
    </row>
    <row r="44" spans="1:12" ht="12.75">
      <c r="A44" s="11" t="s">
        <v>249</v>
      </c>
      <c r="B44" s="7" t="s">
        <v>44</v>
      </c>
      <c r="C44" s="8">
        <v>12.5</v>
      </c>
      <c r="D44" s="9">
        <f t="shared" si="7"/>
        <v>6.5</v>
      </c>
      <c r="E44" s="9">
        <f t="shared" si="8"/>
        <v>6</v>
      </c>
      <c r="F44" s="8">
        <v>2.1</v>
      </c>
      <c r="G44" s="9">
        <f t="shared" si="9"/>
        <v>3</v>
      </c>
      <c r="H44" s="9">
        <f t="shared" si="10"/>
        <v>3</v>
      </c>
      <c r="I44" s="8">
        <v>13.4</v>
      </c>
      <c r="J44" s="9">
        <f t="shared" si="11"/>
        <v>1.4</v>
      </c>
      <c r="K44" s="9">
        <f t="shared" si="12"/>
        <v>1</v>
      </c>
      <c r="L44" s="10">
        <f t="shared" si="13"/>
        <v>10</v>
      </c>
    </row>
    <row r="45" spans="1:12" ht="12.75">
      <c r="A45" s="11" t="s">
        <v>246</v>
      </c>
      <c r="B45" s="7" t="s">
        <v>44</v>
      </c>
      <c r="C45" s="8">
        <v>13.66</v>
      </c>
      <c r="D45" s="9">
        <f t="shared" si="7"/>
        <v>0</v>
      </c>
      <c r="E45" s="9">
        <f t="shared" si="8"/>
        <v>0</v>
      </c>
      <c r="F45" s="8">
        <v>2.5</v>
      </c>
      <c r="G45" s="9">
        <f t="shared" si="9"/>
        <v>7</v>
      </c>
      <c r="H45" s="9">
        <f t="shared" si="10"/>
        <v>7</v>
      </c>
      <c r="I45" s="8">
        <v>15.6</v>
      </c>
      <c r="J45" s="9">
        <f t="shared" si="11"/>
        <v>3.6</v>
      </c>
      <c r="K45" s="9">
        <f t="shared" si="12"/>
        <v>3</v>
      </c>
      <c r="L45" s="10">
        <f t="shared" si="13"/>
        <v>10</v>
      </c>
    </row>
    <row r="46" spans="1:12" ht="12.75">
      <c r="A46" s="11" t="s">
        <v>232</v>
      </c>
      <c r="B46" s="7" t="s">
        <v>65</v>
      </c>
      <c r="C46" s="8">
        <v>12.87</v>
      </c>
      <c r="D46" s="9">
        <f t="shared" si="7"/>
        <v>4.650000000000006</v>
      </c>
      <c r="E46" s="9">
        <f t="shared" si="8"/>
        <v>4</v>
      </c>
      <c r="F46" s="8">
        <v>1.9</v>
      </c>
      <c r="G46" s="9">
        <f t="shared" si="9"/>
        <v>1</v>
      </c>
      <c r="H46" s="9">
        <f t="shared" si="10"/>
        <v>1</v>
      </c>
      <c r="I46" s="8">
        <v>16.3</v>
      </c>
      <c r="J46" s="9">
        <f t="shared" si="11"/>
        <v>4.3</v>
      </c>
      <c r="K46" s="9">
        <f t="shared" si="12"/>
        <v>4</v>
      </c>
      <c r="L46" s="10">
        <f t="shared" si="13"/>
        <v>9</v>
      </c>
    </row>
    <row r="47" spans="1:12" ht="12.75">
      <c r="A47" s="11" t="s">
        <v>69</v>
      </c>
      <c r="B47" s="7" t="s">
        <v>120</v>
      </c>
      <c r="C47" s="8">
        <v>13.4</v>
      </c>
      <c r="D47" s="9">
        <f t="shared" si="7"/>
        <v>2</v>
      </c>
      <c r="E47" s="9">
        <f t="shared" si="8"/>
        <v>2</v>
      </c>
      <c r="F47" s="8">
        <v>1.82</v>
      </c>
      <c r="G47" s="9">
        <f t="shared" si="9"/>
        <v>0</v>
      </c>
      <c r="H47" s="9">
        <f t="shared" si="10"/>
        <v>0</v>
      </c>
      <c r="I47" s="8">
        <v>19</v>
      </c>
      <c r="J47" s="9">
        <f t="shared" si="11"/>
        <v>7</v>
      </c>
      <c r="K47" s="9">
        <f t="shared" si="12"/>
        <v>7</v>
      </c>
      <c r="L47" s="10">
        <f t="shared" si="13"/>
        <v>9</v>
      </c>
    </row>
    <row r="48" spans="1:12" ht="12.75">
      <c r="A48" s="11" t="s">
        <v>71</v>
      </c>
      <c r="B48" s="7" t="s">
        <v>120</v>
      </c>
      <c r="C48" s="8">
        <v>13.3</v>
      </c>
      <c r="D48" s="9">
        <f t="shared" si="7"/>
        <v>2.5</v>
      </c>
      <c r="E48" s="9">
        <f t="shared" si="8"/>
        <v>2</v>
      </c>
      <c r="F48" s="8">
        <v>2</v>
      </c>
      <c r="G48" s="9">
        <f t="shared" si="9"/>
        <v>2</v>
      </c>
      <c r="H48" s="9">
        <f t="shared" si="10"/>
        <v>2</v>
      </c>
      <c r="I48" s="8">
        <v>15.8</v>
      </c>
      <c r="J48" s="9">
        <f t="shared" si="11"/>
        <v>3.8</v>
      </c>
      <c r="K48" s="9">
        <f t="shared" si="12"/>
        <v>3</v>
      </c>
      <c r="L48" s="10">
        <f t="shared" si="13"/>
        <v>7</v>
      </c>
    </row>
    <row r="49" spans="1:12" ht="12.75">
      <c r="A49" s="20" t="s">
        <v>267</v>
      </c>
      <c r="B49" s="7" t="s">
        <v>120</v>
      </c>
      <c r="C49" s="8">
        <v>15.1</v>
      </c>
      <c r="D49" s="9">
        <f t="shared" si="7"/>
        <v>0</v>
      </c>
      <c r="E49" s="9">
        <f t="shared" si="8"/>
        <v>0</v>
      </c>
      <c r="F49" s="8">
        <v>1.8</v>
      </c>
      <c r="G49" s="9">
        <f t="shared" si="9"/>
        <v>0</v>
      </c>
      <c r="H49" s="9">
        <f t="shared" si="10"/>
        <v>0</v>
      </c>
      <c r="I49" s="8">
        <v>17.2</v>
      </c>
      <c r="J49" s="9">
        <f t="shared" si="11"/>
        <v>5.2</v>
      </c>
      <c r="K49" s="9">
        <f t="shared" si="12"/>
        <v>5</v>
      </c>
      <c r="L49" s="10">
        <f t="shared" si="13"/>
        <v>5</v>
      </c>
    </row>
    <row r="50" spans="1:12" ht="12.75">
      <c r="A50" s="11" t="s">
        <v>227</v>
      </c>
      <c r="B50" s="7" t="s">
        <v>65</v>
      </c>
      <c r="C50" s="8">
        <v>13.41</v>
      </c>
      <c r="D50" s="9">
        <f t="shared" si="7"/>
        <v>1.9500000000000028</v>
      </c>
      <c r="E50" s="9">
        <f t="shared" si="8"/>
        <v>1</v>
      </c>
      <c r="F50" s="8">
        <v>1.65</v>
      </c>
      <c r="G50" s="9">
        <f t="shared" si="9"/>
        <v>0</v>
      </c>
      <c r="H50" s="9">
        <f t="shared" si="10"/>
        <v>0</v>
      </c>
      <c r="I50" s="8">
        <v>10.9</v>
      </c>
      <c r="J50" s="9">
        <f t="shared" si="11"/>
        <v>0</v>
      </c>
      <c r="K50" s="9">
        <f t="shared" si="12"/>
        <v>0</v>
      </c>
      <c r="L50" s="10">
        <f t="shared" si="13"/>
        <v>1</v>
      </c>
    </row>
    <row r="51" spans="1:12" ht="12.75">
      <c r="A51" s="11" t="s">
        <v>230</v>
      </c>
      <c r="B51" s="7" t="s">
        <v>65</v>
      </c>
      <c r="C51" s="8">
        <v>16.25</v>
      </c>
      <c r="D51" s="9">
        <f t="shared" si="7"/>
        <v>0</v>
      </c>
      <c r="E51" s="9">
        <f t="shared" si="8"/>
        <v>0</v>
      </c>
      <c r="F51" s="8">
        <v>0.55</v>
      </c>
      <c r="G51" s="9">
        <f t="shared" si="9"/>
        <v>0</v>
      </c>
      <c r="H51" s="9">
        <f t="shared" si="10"/>
        <v>0</v>
      </c>
      <c r="I51" s="8">
        <v>8.4</v>
      </c>
      <c r="J51" s="9">
        <f t="shared" si="11"/>
        <v>0</v>
      </c>
      <c r="K51" s="9">
        <f t="shared" si="12"/>
        <v>0</v>
      </c>
      <c r="L51" s="10">
        <f t="shared" si="13"/>
        <v>0</v>
      </c>
    </row>
  </sheetData>
  <sheetProtection/>
  <protectedRanges>
    <protectedRange sqref="A3:B8 A34:A35" name="Bereich1"/>
    <protectedRange sqref="F3:F51 I3:I51 C3:C51" name="Bereich1_2"/>
  </protectedRanges>
  <printOptions gridLines="1" horizontalCentered="1"/>
  <pageMargins left="0.7874015748031497" right="0.7874015748031497" top="0.9055118110236221" bottom="0.984251968503937" header="0.6299212598425197" footer="0.5118110236220472"/>
  <pageSetup horizontalDpi="300" verticalDpi="300" orientation="portrait" paperSize="9" r:id="rId1"/>
  <headerFooter alignWithMargins="0">
    <oddHeader>&amp;C&amp;"Arial,Fett"&amp;12Leichtathletik-Sportfest Herbst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58">
      <selection activeCell="N16" sqref="N16"/>
    </sheetView>
  </sheetViews>
  <sheetFormatPr defaultColWidth="11.421875" defaultRowHeight="12.75"/>
  <cols>
    <col min="1" max="1" width="25.28125" style="2" customWidth="1"/>
    <col min="2" max="2" width="5.00390625" style="6" customWidth="1"/>
    <col min="3" max="3" width="7.421875" style="3" customWidth="1"/>
    <col min="4" max="4" width="7.421875" style="5" hidden="1" customWidth="1"/>
    <col min="5" max="5" width="7.421875" style="5" customWidth="1"/>
    <col min="6" max="6" width="7.421875" style="3" customWidth="1"/>
    <col min="7" max="7" width="7.421875" style="5" hidden="1" customWidth="1"/>
    <col min="8" max="8" width="7.421875" style="5" customWidth="1"/>
    <col min="9" max="9" width="7.421875" style="3" customWidth="1"/>
    <col min="10" max="10" width="7.421875" style="5" hidden="1" customWidth="1"/>
    <col min="11" max="11" width="7.421875" style="5" customWidth="1"/>
    <col min="12" max="12" width="10.8515625" style="4" customWidth="1"/>
  </cols>
  <sheetData>
    <row r="1" spans="1:12" s="1" customFormat="1" ht="12.75">
      <c r="A1" s="12" t="s">
        <v>6</v>
      </c>
      <c r="B1" s="13" t="s">
        <v>0</v>
      </c>
      <c r="C1" s="14" t="s">
        <v>1</v>
      </c>
      <c r="D1" s="15" t="s">
        <v>190</v>
      </c>
      <c r="E1" s="10" t="s">
        <v>2</v>
      </c>
      <c r="F1" s="14" t="s">
        <v>3</v>
      </c>
      <c r="G1" s="15" t="s">
        <v>190</v>
      </c>
      <c r="H1" s="10" t="s">
        <v>2</v>
      </c>
      <c r="I1" s="14" t="s">
        <v>4</v>
      </c>
      <c r="J1" s="15" t="s">
        <v>190</v>
      </c>
      <c r="K1" s="10" t="s">
        <v>2</v>
      </c>
      <c r="L1" s="10" t="s">
        <v>5</v>
      </c>
    </row>
    <row r="2" spans="1:12" s="1" customFormat="1" ht="12.75">
      <c r="A2" s="16"/>
      <c r="B2" s="13"/>
      <c r="C2" s="14"/>
      <c r="D2" s="10"/>
      <c r="E2" s="10"/>
      <c r="F2" s="14"/>
      <c r="G2" s="10"/>
      <c r="H2" s="10"/>
      <c r="I2" s="14"/>
      <c r="J2" s="10"/>
      <c r="K2" s="10"/>
      <c r="L2" s="10"/>
    </row>
    <row r="3" spans="1:12" ht="12.75">
      <c r="A3" s="11" t="s">
        <v>159</v>
      </c>
      <c r="B3" s="17" t="s">
        <v>185</v>
      </c>
      <c r="C3" s="8">
        <v>8</v>
      </c>
      <c r="D3" s="9">
        <f aca="true" t="shared" si="0" ref="D3:D34">Lpunkte(C3)</f>
        <v>64</v>
      </c>
      <c r="E3" s="9">
        <f aca="true" t="shared" si="1" ref="E3:E34">INT(D3)</f>
        <v>64</v>
      </c>
      <c r="F3" s="8">
        <v>4.74</v>
      </c>
      <c r="G3" s="9">
        <f aca="true" t="shared" si="2" ref="G3:G34">Wpunkte(F3)</f>
        <v>58</v>
      </c>
      <c r="H3" s="9">
        <f aca="true" t="shared" si="3" ref="H3:H34">INT(G3)</f>
        <v>58</v>
      </c>
      <c r="I3" s="8">
        <v>48.9</v>
      </c>
      <c r="J3" s="9">
        <f aca="true" t="shared" si="4" ref="J3:J34">Bpunkte(I3)</f>
        <v>36.9</v>
      </c>
      <c r="K3" s="9">
        <f aca="true" t="shared" si="5" ref="K3:K34">INT(J3)</f>
        <v>36</v>
      </c>
      <c r="L3" s="10">
        <f aca="true" t="shared" si="6" ref="L3:L34">SUM(E3,H3,K3)</f>
        <v>158</v>
      </c>
    </row>
    <row r="4" spans="1:12" ht="12.75">
      <c r="A4" s="11" t="s">
        <v>186</v>
      </c>
      <c r="B4" s="17" t="s">
        <v>185</v>
      </c>
      <c r="C4" s="8">
        <v>8.56</v>
      </c>
      <c r="D4" s="9">
        <f t="shared" si="0"/>
        <v>46.79999999999998</v>
      </c>
      <c r="E4" s="9">
        <f t="shared" si="1"/>
        <v>46</v>
      </c>
      <c r="F4" s="8">
        <v>4.73</v>
      </c>
      <c r="G4" s="9">
        <f t="shared" si="2"/>
        <v>57.666666666666686</v>
      </c>
      <c r="H4" s="9">
        <f t="shared" si="3"/>
        <v>57</v>
      </c>
      <c r="I4" s="8">
        <v>54.1</v>
      </c>
      <c r="J4" s="9">
        <f t="shared" si="4"/>
        <v>44.2</v>
      </c>
      <c r="K4" s="9">
        <f t="shared" si="5"/>
        <v>44</v>
      </c>
      <c r="L4" s="10">
        <f t="shared" si="6"/>
        <v>147</v>
      </c>
    </row>
    <row r="5" spans="1:12" ht="12.75">
      <c r="A5" s="11" t="s">
        <v>112</v>
      </c>
      <c r="B5" s="17" t="s">
        <v>180</v>
      </c>
      <c r="C5" s="8">
        <v>8.32</v>
      </c>
      <c r="D5" s="9">
        <f t="shared" si="0"/>
        <v>52.39999999999999</v>
      </c>
      <c r="E5" s="9">
        <f t="shared" si="1"/>
        <v>52</v>
      </c>
      <c r="F5" s="8">
        <v>4.6</v>
      </c>
      <c r="G5" s="9">
        <f t="shared" si="2"/>
        <v>53.333333333333314</v>
      </c>
      <c r="H5" s="9">
        <f t="shared" si="3"/>
        <v>53</v>
      </c>
      <c r="I5" s="8">
        <v>42.5</v>
      </c>
      <c r="J5" s="9">
        <f t="shared" si="4"/>
        <v>30.5</v>
      </c>
      <c r="K5" s="9">
        <f t="shared" si="5"/>
        <v>30</v>
      </c>
      <c r="L5" s="10">
        <f t="shared" si="6"/>
        <v>135</v>
      </c>
    </row>
    <row r="6" spans="1:12" ht="12.75">
      <c r="A6" s="11" t="s">
        <v>132</v>
      </c>
      <c r="B6" s="17" t="s">
        <v>184</v>
      </c>
      <c r="C6" s="8">
        <v>8.7</v>
      </c>
      <c r="D6" s="9">
        <f t="shared" si="0"/>
        <v>44</v>
      </c>
      <c r="E6" s="9">
        <f t="shared" si="1"/>
        <v>44</v>
      </c>
      <c r="F6" s="8">
        <v>4.6</v>
      </c>
      <c r="G6" s="9">
        <f t="shared" si="2"/>
        <v>53.333333333333314</v>
      </c>
      <c r="H6" s="9">
        <f t="shared" si="3"/>
        <v>53</v>
      </c>
      <c r="I6" s="8">
        <v>47.5</v>
      </c>
      <c r="J6" s="9">
        <f t="shared" si="4"/>
        <v>35.5</v>
      </c>
      <c r="K6" s="9">
        <f t="shared" si="5"/>
        <v>35</v>
      </c>
      <c r="L6" s="10">
        <f t="shared" si="6"/>
        <v>132</v>
      </c>
    </row>
    <row r="7" spans="1:12" ht="12.75">
      <c r="A7" s="11" t="s">
        <v>171</v>
      </c>
      <c r="B7" s="17" t="s">
        <v>188</v>
      </c>
      <c r="C7" s="8">
        <v>8.41</v>
      </c>
      <c r="D7" s="9">
        <f t="shared" si="0"/>
        <v>49.80000000000001</v>
      </c>
      <c r="E7" s="9">
        <f t="shared" si="1"/>
        <v>49</v>
      </c>
      <c r="F7" s="8">
        <v>4.36</v>
      </c>
      <c r="G7" s="9">
        <f t="shared" si="2"/>
        <v>45.33333333333335</v>
      </c>
      <c r="H7" s="9">
        <f t="shared" si="3"/>
        <v>45</v>
      </c>
      <c r="I7" s="8">
        <v>46.45</v>
      </c>
      <c r="J7" s="9">
        <f t="shared" si="4"/>
        <v>34.45</v>
      </c>
      <c r="K7" s="9">
        <f t="shared" si="5"/>
        <v>34</v>
      </c>
      <c r="L7" s="10">
        <f t="shared" si="6"/>
        <v>128</v>
      </c>
    </row>
    <row r="8" spans="1:12" ht="12.75">
      <c r="A8" s="11" t="s">
        <v>157</v>
      </c>
      <c r="B8" s="17" t="s">
        <v>185</v>
      </c>
      <c r="C8" s="8">
        <v>9.06</v>
      </c>
      <c r="D8" s="9">
        <f t="shared" si="0"/>
        <v>36.79999999999998</v>
      </c>
      <c r="E8" s="9">
        <f t="shared" si="1"/>
        <v>36</v>
      </c>
      <c r="F8" s="8">
        <v>4.55</v>
      </c>
      <c r="G8" s="9">
        <f t="shared" si="2"/>
        <v>51.666666666666664</v>
      </c>
      <c r="H8" s="9">
        <f t="shared" si="3"/>
        <v>51</v>
      </c>
      <c r="I8" s="8">
        <v>46.1</v>
      </c>
      <c r="J8" s="9">
        <f t="shared" si="4"/>
        <v>34.1</v>
      </c>
      <c r="K8" s="9">
        <f t="shared" si="5"/>
        <v>34</v>
      </c>
      <c r="L8" s="10">
        <f t="shared" si="6"/>
        <v>121</v>
      </c>
    </row>
    <row r="9" spans="1:12" ht="12.75">
      <c r="A9" s="11" t="s">
        <v>178</v>
      </c>
      <c r="B9" s="17" t="s">
        <v>188</v>
      </c>
      <c r="C9" s="8">
        <v>8.72</v>
      </c>
      <c r="D9" s="9">
        <f t="shared" si="0"/>
        <v>43.599999999999994</v>
      </c>
      <c r="E9" s="9">
        <f t="shared" si="1"/>
        <v>43</v>
      </c>
      <c r="F9" s="8">
        <v>4.3</v>
      </c>
      <c r="G9" s="9">
        <f t="shared" si="2"/>
        <v>43.333333333333336</v>
      </c>
      <c r="H9" s="9">
        <f t="shared" si="3"/>
        <v>43</v>
      </c>
      <c r="I9" s="8">
        <v>46.85</v>
      </c>
      <c r="J9" s="9">
        <f t="shared" si="4"/>
        <v>34.85</v>
      </c>
      <c r="K9" s="9">
        <f t="shared" si="5"/>
        <v>34</v>
      </c>
      <c r="L9" s="10">
        <f t="shared" si="6"/>
        <v>120</v>
      </c>
    </row>
    <row r="10" spans="1:12" ht="12.75">
      <c r="A10" s="11" t="s">
        <v>266</v>
      </c>
      <c r="B10" s="17" t="s">
        <v>188</v>
      </c>
      <c r="C10" s="8">
        <v>8.52</v>
      </c>
      <c r="D10" s="9">
        <f t="shared" si="0"/>
        <v>47.60000000000002</v>
      </c>
      <c r="E10" s="9">
        <f t="shared" si="1"/>
        <v>47</v>
      </c>
      <c r="F10" s="8">
        <v>4.45</v>
      </c>
      <c r="G10" s="9">
        <f t="shared" si="2"/>
        <v>48.333333333333336</v>
      </c>
      <c r="H10" s="9">
        <f t="shared" si="3"/>
        <v>48</v>
      </c>
      <c r="I10" s="8">
        <v>36.85</v>
      </c>
      <c r="J10" s="9">
        <f t="shared" si="4"/>
        <v>24.85</v>
      </c>
      <c r="K10" s="9">
        <f t="shared" si="5"/>
        <v>24</v>
      </c>
      <c r="L10" s="10">
        <f t="shared" si="6"/>
        <v>119</v>
      </c>
    </row>
    <row r="11" spans="1:12" ht="12.75">
      <c r="A11" s="11" t="s">
        <v>138</v>
      </c>
      <c r="B11" s="17" t="s">
        <v>184</v>
      </c>
      <c r="C11" s="8">
        <v>8.7</v>
      </c>
      <c r="D11" s="9">
        <f t="shared" si="0"/>
        <v>44</v>
      </c>
      <c r="E11" s="9">
        <f t="shared" si="1"/>
        <v>44</v>
      </c>
      <c r="F11" s="8">
        <v>4.2</v>
      </c>
      <c r="G11" s="9">
        <f t="shared" si="2"/>
        <v>40</v>
      </c>
      <c r="H11" s="9">
        <f t="shared" si="3"/>
        <v>40</v>
      </c>
      <c r="I11" s="8">
        <v>46.6</v>
      </c>
      <c r="J11" s="9">
        <f t="shared" si="4"/>
        <v>34.6</v>
      </c>
      <c r="K11" s="9">
        <f t="shared" si="5"/>
        <v>34</v>
      </c>
      <c r="L11" s="10">
        <f t="shared" si="6"/>
        <v>118</v>
      </c>
    </row>
    <row r="12" spans="1:12" ht="12.75">
      <c r="A12" s="11" t="s">
        <v>262</v>
      </c>
      <c r="B12" s="17" t="s">
        <v>142</v>
      </c>
      <c r="C12" s="8">
        <v>9.2</v>
      </c>
      <c r="D12" s="9">
        <f t="shared" si="0"/>
        <v>34</v>
      </c>
      <c r="E12" s="9">
        <f t="shared" si="1"/>
        <v>34</v>
      </c>
      <c r="F12" s="8">
        <v>4.4</v>
      </c>
      <c r="G12" s="9">
        <f t="shared" si="2"/>
        <v>46.666666666666686</v>
      </c>
      <c r="H12" s="9">
        <f t="shared" si="3"/>
        <v>46</v>
      </c>
      <c r="I12" s="8">
        <v>43</v>
      </c>
      <c r="J12" s="9">
        <f t="shared" si="4"/>
        <v>31</v>
      </c>
      <c r="K12" s="9">
        <f t="shared" si="5"/>
        <v>31</v>
      </c>
      <c r="L12" s="10">
        <f t="shared" si="6"/>
        <v>111</v>
      </c>
    </row>
    <row r="13" spans="1:12" ht="12.75">
      <c r="A13" s="11" t="s">
        <v>131</v>
      </c>
      <c r="B13" s="17" t="s">
        <v>184</v>
      </c>
      <c r="C13" s="8">
        <v>8.6</v>
      </c>
      <c r="D13" s="9">
        <f t="shared" si="0"/>
        <v>46</v>
      </c>
      <c r="E13" s="9">
        <f t="shared" si="1"/>
        <v>46</v>
      </c>
      <c r="F13" s="8">
        <v>4.3</v>
      </c>
      <c r="G13" s="9">
        <f t="shared" si="2"/>
        <v>43.333333333333336</v>
      </c>
      <c r="H13" s="9">
        <f t="shared" si="3"/>
        <v>43</v>
      </c>
      <c r="I13" s="8">
        <v>33.3</v>
      </c>
      <c r="J13" s="9">
        <f t="shared" si="4"/>
        <v>21.3</v>
      </c>
      <c r="K13" s="9">
        <f t="shared" si="5"/>
        <v>21</v>
      </c>
      <c r="L13" s="10">
        <f t="shared" si="6"/>
        <v>110</v>
      </c>
    </row>
    <row r="14" spans="1:12" ht="12.75">
      <c r="A14" s="11" t="s">
        <v>140</v>
      </c>
      <c r="B14" s="17" t="s">
        <v>184</v>
      </c>
      <c r="C14" s="8">
        <v>9</v>
      </c>
      <c r="D14" s="9">
        <f t="shared" si="0"/>
        <v>38</v>
      </c>
      <c r="E14" s="9">
        <f t="shared" si="1"/>
        <v>38</v>
      </c>
      <c r="F14" s="8">
        <v>4.3</v>
      </c>
      <c r="G14" s="9">
        <f t="shared" si="2"/>
        <v>43.333333333333336</v>
      </c>
      <c r="H14" s="9">
        <f t="shared" si="3"/>
        <v>43</v>
      </c>
      <c r="I14" s="8">
        <v>36.5</v>
      </c>
      <c r="J14" s="9">
        <f t="shared" si="4"/>
        <v>24.5</v>
      </c>
      <c r="K14" s="9">
        <f t="shared" si="5"/>
        <v>24</v>
      </c>
      <c r="L14" s="10">
        <f t="shared" si="6"/>
        <v>105</v>
      </c>
    </row>
    <row r="15" spans="1:12" ht="12.75">
      <c r="A15" s="11" t="s">
        <v>111</v>
      </c>
      <c r="B15" s="17" t="s">
        <v>180</v>
      </c>
      <c r="C15" s="8">
        <v>9.47</v>
      </c>
      <c r="D15" s="9">
        <f t="shared" si="0"/>
        <v>29.299999999999997</v>
      </c>
      <c r="E15" s="9">
        <f t="shared" si="1"/>
        <v>29</v>
      </c>
      <c r="F15" s="8">
        <v>4.5</v>
      </c>
      <c r="G15" s="9">
        <f t="shared" si="2"/>
        <v>50</v>
      </c>
      <c r="H15" s="9">
        <f t="shared" si="3"/>
        <v>50</v>
      </c>
      <c r="I15" s="8">
        <v>37.6</v>
      </c>
      <c r="J15" s="9">
        <f t="shared" si="4"/>
        <v>25.6</v>
      </c>
      <c r="K15" s="9">
        <f t="shared" si="5"/>
        <v>25</v>
      </c>
      <c r="L15" s="10">
        <f t="shared" si="6"/>
        <v>104</v>
      </c>
    </row>
    <row r="16" spans="1:12" ht="12.75">
      <c r="A16" s="11" t="s">
        <v>156</v>
      </c>
      <c r="B16" s="17" t="s">
        <v>161</v>
      </c>
      <c r="C16" s="8">
        <v>9.09</v>
      </c>
      <c r="D16" s="9">
        <f t="shared" si="0"/>
        <v>36.19999999999999</v>
      </c>
      <c r="E16" s="9">
        <f t="shared" si="1"/>
        <v>36</v>
      </c>
      <c r="F16" s="8">
        <v>3.25</v>
      </c>
      <c r="G16" s="9">
        <f t="shared" si="2"/>
        <v>21</v>
      </c>
      <c r="H16" s="9">
        <f t="shared" si="3"/>
        <v>21</v>
      </c>
      <c r="I16" s="8">
        <v>55.2</v>
      </c>
      <c r="J16" s="9">
        <f t="shared" si="4"/>
        <v>46.4</v>
      </c>
      <c r="K16" s="9">
        <f t="shared" si="5"/>
        <v>46</v>
      </c>
      <c r="L16" s="10">
        <f t="shared" si="6"/>
        <v>103</v>
      </c>
    </row>
    <row r="17" spans="1:12" ht="12.75">
      <c r="A17" s="11" t="s">
        <v>129</v>
      </c>
      <c r="B17" s="17" t="s">
        <v>184</v>
      </c>
      <c r="C17" s="8">
        <v>9.4</v>
      </c>
      <c r="D17" s="9">
        <f t="shared" si="0"/>
        <v>30</v>
      </c>
      <c r="E17" s="9">
        <f t="shared" si="1"/>
        <v>30</v>
      </c>
      <c r="F17" s="8">
        <v>4.2</v>
      </c>
      <c r="G17" s="9">
        <f t="shared" si="2"/>
        <v>40</v>
      </c>
      <c r="H17" s="9">
        <f t="shared" si="3"/>
        <v>40</v>
      </c>
      <c r="I17" s="8">
        <v>42.1</v>
      </c>
      <c r="J17" s="9">
        <f t="shared" si="4"/>
        <v>30.1</v>
      </c>
      <c r="K17" s="9">
        <f t="shared" si="5"/>
        <v>30</v>
      </c>
      <c r="L17" s="10">
        <f t="shared" si="6"/>
        <v>100</v>
      </c>
    </row>
    <row r="18" spans="1:12" ht="12.75">
      <c r="A18" s="11" t="s">
        <v>135</v>
      </c>
      <c r="B18" s="17" t="s">
        <v>184</v>
      </c>
      <c r="C18" s="8">
        <v>9</v>
      </c>
      <c r="D18" s="9">
        <f t="shared" si="0"/>
        <v>38</v>
      </c>
      <c r="E18" s="9">
        <f t="shared" si="1"/>
        <v>38</v>
      </c>
      <c r="F18" s="8">
        <v>4.2</v>
      </c>
      <c r="G18" s="9">
        <f t="shared" si="2"/>
        <v>40</v>
      </c>
      <c r="H18" s="9">
        <f t="shared" si="3"/>
        <v>40</v>
      </c>
      <c r="I18" s="8">
        <v>32.4</v>
      </c>
      <c r="J18" s="9">
        <f t="shared" si="4"/>
        <v>20.4</v>
      </c>
      <c r="K18" s="9">
        <f t="shared" si="5"/>
        <v>20</v>
      </c>
      <c r="L18" s="10">
        <f t="shared" si="6"/>
        <v>98</v>
      </c>
    </row>
    <row r="19" spans="1:12" ht="12.75">
      <c r="A19" s="11" t="s">
        <v>150</v>
      </c>
      <c r="B19" s="17" t="s">
        <v>161</v>
      </c>
      <c r="C19" s="8">
        <v>9.5</v>
      </c>
      <c r="D19" s="9">
        <f t="shared" si="0"/>
        <v>29</v>
      </c>
      <c r="E19" s="9">
        <f t="shared" si="1"/>
        <v>29</v>
      </c>
      <c r="F19" s="8">
        <v>4.1</v>
      </c>
      <c r="G19" s="9">
        <f t="shared" si="2"/>
        <v>37.999999999999986</v>
      </c>
      <c r="H19" s="9">
        <f t="shared" si="3"/>
        <v>38</v>
      </c>
      <c r="I19" s="8">
        <v>42.6</v>
      </c>
      <c r="J19" s="9">
        <f t="shared" si="4"/>
        <v>30.6</v>
      </c>
      <c r="K19" s="9">
        <f t="shared" si="5"/>
        <v>30</v>
      </c>
      <c r="L19" s="10">
        <f t="shared" si="6"/>
        <v>97</v>
      </c>
    </row>
    <row r="20" spans="1:12" ht="12.75">
      <c r="A20" s="11" t="s">
        <v>134</v>
      </c>
      <c r="B20" s="17" t="s">
        <v>184</v>
      </c>
      <c r="C20" s="8">
        <v>9.6</v>
      </c>
      <c r="D20" s="9">
        <f t="shared" si="0"/>
        <v>28</v>
      </c>
      <c r="E20" s="9">
        <f t="shared" si="1"/>
        <v>28</v>
      </c>
      <c r="F20" s="8">
        <v>4.3</v>
      </c>
      <c r="G20" s="9">
        <f t="shared" si="2"/>
        <v>43.333333333333336</v>
      </c>
      <c r="H20" s="9">
        <f t="shared" si="3"/>
        <v>43</v>
      </c>
      <c r="I20" s="8">
        <v>38.4</v>
      </c>
      <c r="J20" s="9">
        <f t="shared" si="4"/>
        <v>26.4</v>
      </c>
      <c r="K20" s="9">
        <f t="shared" si="5"/>
        <v>26</v>
      </c>
      <c r="L20" s="10">
        <f t="shared" si="6"/>
        <v>97</v>
      </c>
    </row>
    <row r="21" spans="1:12" ht="12.75">
      <c r="A21" s="11" t="s">
        <v>268</v>
      </c>
      <c r="B21" s="17" t="s">
        <v>180</v>
      </c>
      <c r="C21" s="8">
        <v>9.13</v>
      </c>
      <c r="D21" s="9">
        <f t="shared" si="0"/>
        <v>35.39999999999998</v>
      </c>
      <c r="E21" s="9">
        <f t="shared" si="1"/>
        <v>35</v>
      </c>
      <c r="F21" s="8">
        <v>3.46</v>
      </c>
      <c r="G21" s="9">
        <f t="shared" si="2"/>
        <v>25.2</v>
      </c>
      <c r="H21" s="9">
        <f t="shared" si="3"/>
        <v>25</v>
      </c>
      <c r="I21" s="8">
        <v>46</v>
      </c>
      <c r="J21" s="9">
        <f t="shared" si="4"/>
        <v>34</v>
      </c>
      <c r="K21" s="9">
        <f t="shared" si="5"/>
        <v>34</v>
      </c>
      <c r="L21" s="10">
        <f t="shared" si="6"/>
        <v>94</v>
      </c>
    </row>
    <row r="22" spans="1:12" ht="12.75">
      <c r="A22" s="11" t="s">
        <v>137</v>
      </c>
      <c r="B22" s="17" t="s">
        <v>184</v>
      </c>
      <c r="C22" s="8">
        <v>8.8</v>
      </c>
      <c r="D22" s="9">
        <f t="shared" si="0"/>
        <v>42</v>
      </c>
      <c r="E22" s="9">
        <f t="shared" si="1"/>
        <v>42</v>
      </c>
      <c r="F22" s="8">
        <v>3.4</v>
      </c>
      <c r="G22" s="9">
        <f t="shared" si="2"/>
        <v>24</v>
      </c>
      <c r="H22" s="9">
        <f t="shared" si="3"/>
        <v>24</v>
      </c>
      <c r="I22" s="8">
        <v>39.5</v>
      </c>
      <c r="J22" s="9">
        <f t="shared" si="4"/>
        <v>27.5</v>
      </c>
      <c r="K22" s="9">
        <f t="shared" si="5"/>
        <v>27</v>
      </c>
      <c r="L22" s="10">
        <f t="shared" si="6"/>
        <v>93</v>
      </c>
    </row>
    <row r="23" spans="1:12" ht="12.75">
      <c r="A23" s="11" t="s">
        <v>173</v>
      </c>
      <c r="B23" s="17" t="s">
        <v>188</v>
      </c>
      <c r="C23" s="8">
        <v>9.32</v>
      </c>
      <c r="D23" s="9">
        <f t="shared" si="0"/>
        <v>31.599999999999994</v>
      </c>
      <c r="E23" s="9">
        <f t="shared" si="1"/>
        <v>31</v>
      </c>
      <c r="F23" s="8">
        <v>4.13</v>
      </c>
      <c r="G23" s="9">
        <f t="shared" si="2"/>
        <v>38.6</v>
      </c>
      <c r="H23" s="9">
        <f t="shared" si="3"/>
        <v>38</v>
      </c>
      <c r="I23" s="8">
        <v>34.25</v>
      </c>
      <c r="J23" s="9">
        <f t="shared" si="4"/>
        <v>22.25</v>
      </c>
      <c r="K23" s="9">
        <f t="shared" si="5"/>
        <v>22</v>
      </c>
      <c r="L23" s="10">
        <f t="shared" si="6"/>
        <v>91</v>
      </c>
    </row>
    <row r="24" spans="1:12" ht="12.75">
      <c r="A24" s="11" t="s">
        <v>95</v>
      </c>
      <c r="B24" s="17" t="s">
        <v>161</v>
      </c>
      <c r="C24" s="8">
        <v>9.45</v>
      </c>
      <c r="D24" s="9">
        <f t="shared" si="0"/>
        <v>29.5</v>
      </c>
      <c r="E24" s="9">
        <f t="shared" si="1"/>
        <v>29</v>
      </c>
      <c r="F24" s="8">
        <v>3.95</v>
      </c>
      <c r="G24" s="9">
        <f t="shared" si="2"/>
        <v>35</v>
      </c>
      <c r="H24" s="9">
        <f t="shared" si="3"/>
        <v>35</v>
      </c>
      <c r="I24" s="8">
        <v>38.3</v>
      </c>
      <c r="J24" s="9">
        <f t="shared" si="4"/>
        <v>26.3</v>
      </c>
      <c r="K24" s="9">
        <f t="shared" si="5"/>
        <v>26</v>
      </c>
      <c r="L24" s="10">
        <f t="shared" si="6"/>
        <v>90</v>
      </c>
    </row>
    <row r="25" spans="1:12" ht="12.75">
      <c r="A25" s="11" t="s">
        <v>128</v>
      </c>
      <c r="B25" s="17" t="s">
        <v>184</v>
      </c>
      <c r="C25" s="8">
        <v>10.2</v>
      </c>
      <c r="D25" s="9">
        <f t="shared" si="0"/>
        <v>22</v>
      </c>
      <c r="E25" s="9">
        <f t="shared" si="1"/>
        <v>22</v>
      </c>
      <c r="F25" s="8">
        <v>4.1</v>
      </c>
      <c r="G25" s="9">
        <f t="shared" si="2"/>
        <v>37.999999999999986</v>
      </c>
      <c r="H25" s="9">
        <f t="shared" si="3"/>
        <v>38</v>
      </c>
      <c r="I25" s="8">
        <v>42.8</v>
      </c>
      <c r="J25" s="9">
        <f t="shared" si="4"/>
        <v>30.8</v>
      </c>
      <c r="K25" s="9">
        <f t="shared" si="5"/>
        <v>30</v>
      </c>
      <c r="L25" s="10">
        <f t="shared" si="6"/>
        <v>90</v>
      </c>
    </row>
    <row r="26" spans="1:12" ht="12.75">
      <c r="A26" s="11" t="s">
        <v>99</v>
      </c>
      <c r="B26" s="17" t="s">
        <v>180</v>
      </c>
      <c r="C26" s="8">
        <v>9.97</v>
      </c>
      <c r="D26" s="9">
        <f t="shared" si="0"/>
        <v>24.299999999999997</v>
      </c>
      <c r="E26" s="9">
        <f t="shared" si="1"/>
        <v>24</v>
      </c>
      <c r="F26" s="8">
        <v>3.62</v>
      </c>
      <c r="G26" s="9">
        <f t="shared" si="2"/>
        <v>28.4</v>
      </c>
      <c r="H26" s="9">
        <f t="shared" si="3"/>
        <v>28</v>
      </c>
      <c r="I26" s="8">
        <v>49.5</v>
      </c>
      <c r="J26" s="9">
        <f t="shared" si="4"/>
        <v>37.5</v>
      </c>
      <c r="K26" s="9">
        <f t="shared" si="5"/>
        <v>37</v>
      </c>
      <c r="L26" s="10">
        <f t="shared" si="6"/>
        <v>89</v>
      </c>
    </row>
    <row r="27" spans="1:12" ht="12.75">
      <c r="A27" s="11" t="s">
        <v>265</v>
      </c>
      <c r="B27" s="17" t="s">
        <v>188</v>
      </c>
      <c r="C27" s="8">
        <v>10.13</v>
      </c>
      <c r="D27" s="9">
        <f t="shared" si="0"/>
        <v>22.69999999999999</v>
      </c>
      <c r="E27" s="9">
        <f t="shared" si="1"/>
        <v>22</v>
      </c>
      <c r="F27" s="8">
        <v>3.79</v>
      </c>
      <c r="G27" s="9">
        <f t="shared" si="2"/>
        <v>31.8</v>
      </c>
      <c r="H27" s="9">
        <f t="shared" si="3"/>
        <v>31</v>
      </c>
      <c r="I27" s="8">
        <v>47.7</v>
      </c>
      <c r="J27" s="9">
        <f t="shared" si="4"/>
        <v>35.7</v>
      </c>
      <c r="K27" s="9">
        <f t="shared" si="5"/>
        <v>35</v>
      </c>
      <c r="L27" s="10">
        <f t="shared" si="6"/>
        <v>88</v>
      </c>
    </row>
    <row r="28" spans="1:12" ht="12.75">
      <c r="A28" s="11" t="s">
        <v>74</v>
      </c>
      <c r="B28" s="11" t="s">
        <v>142</v>
      </c>
      <c r="C28" s="8">
        <v>9.4</v>
      </c>
      <c r="D28" s="9">
        <f t="shared" si="0"/>
        <v>30</v>
      </c>
      <c r="E28" s="9">
        <f t="shared" si="1"/>
        <v>30</v>
      </c>
      <c r="F28" s="8">
        <v>3.75</v>
      </c>
      <c r="G28" s="9">
        <f t="shared" si="2"/>
        <v>31</v>
      </c>
      <c r="H28" s="9">
        <f t="shared" si="3"/>
        <v>31</v>
      </c>
      <c r="I28" s="8">
        <v>37</v>
      </c>
      <c r="J28" s="9">
        <f t="shared" si="4"/>
        <v>25</v>
      </c>
      <c r="K28" s="9">
        <f t="shared" si="5"/>
        <v>25</v>
      </c>
      <c r="L28" s="10">
        <f t="shared" si="6"/>
        <v>86</v>
      </c>
    </row>
    <row r="29" spans="1:12" ht="12.75">
      <c r="A29" s="11" t="s">
        <v>76</v>
      </c>
      <c r="B29" s="11" t="s">
        <v>142</v>
      </c>
      <c r="C29" s="8">
        <v>9.3</v>
      </c>
      <c r="D29" s="9">
        <f t="shared" si="0"/>
        <v>32</v>
      </c>
      <c r="E29" s="9">
        <f t="shared" si="1"/>
        <v>32</v>
      </c>
      <c r="F29" s="8">
        <v>3.8</v>
      </c>
      <c r="G29" s="9">
        <f t="shared" si="2"/>
        <v>32</v>
      </c>
      <c r="H29" s="9">
        <f t="shared" si="3"/>
        <v>32</v>
      </c>
      <c r="I29" s="8">
        <v>34</v>
      </c>
      <c r="J29" s="9">
        <f t="shared" si="4"/>
        <v>22</v>
      </c>
      <c r="K29" s="9">
        <f t="shared" si="5"/>
        <v>22</v>
      </c>
      <c r="L29" s="10">
        <f t="shared" si="6"/>
        <v>86</v>
      </c>
    </row>
    <row r="30" spans="1:12" ht="12.75">
      <c r="A30" s="11" t="s">
        <v>139</v>
      </c>
      <c r="B30" s="17" t="s">
        <v>184</v>
      </c>
      <c r="C30" s="8">
        <v>9.5</v>
      </c>
      <c r="D30" s="9">
        <f t="shared" si="0"/>
        <v>29</v>
      </c>
      <c r="E30" s="9">
        <f t="shared" si="1"/>
        <v>29</v>
      </c>
      <c r="F30" s="8">
        <v>3.8</v>
      </c>
      <c r="G30" s="9">
        <f t="shared" si="2"/>
        <v>32</v>
      </c>
      <c r="H30" s="9">
        <f t="shared" si="3"/>
        <v>32</v>
      </c>
      <c r="I30" s="8">
        <v>36.2</v>
      </c>
      <c r="J30" s="9">
        <f t="shared" si="4"/>
        <v>24.2</v>
      </c>
      <c r="K30" s="9">
        <f t="shared" si="5"/>
        <v>24</v>
      </c>
      <c r="L30" s="10">
        <f t="shared" si="6"/>
        <v>85</v>
      </c>
    </row>
    <row r="31" spans="1:12" ht="12.75">
      <c r="A31" s="11" t="s">
        <v>258</v>
      </c>
      <c r="B31" s="11" t="s">
        <v>142</v>
      </c>
      <c r="C31" s="8">
        <v>9.8</v>
      </c>
      <c r="D31" s="9">
        <f t="shared" si="0"/>
        <v>26</v>
      </c>
      <c r="E31" s="9">
        <f t="shared" si="1"/>
        <v>26</v>
      </c>
      <c r="F31" s="8">
        <v>3.9</v>
      </c>
      <c r="G31" s="9">
        <f t="shared" si="2"/>
        <v>34</v>
      </c>
      <c r="H31" s="9">
        <f t="shared" si="3"/>
        <v>34</v>
      </c>
      <c r="I31" s="8">
        <v>35</v>
      </c>
      <c r="J31" s="9">
        <f t="shared" si="4"/>
        <v>23</v>
      </c>
      <c r="K31" s="9">
        <f t="shared" si="5"/>
        <v>23</v>
      </c>
      <c r="L31" s="10">
        <f t="shared" si="6"/>
        <v>83</v>
      </c>
    </row>
    <row r="32" spans="1:12" ht="12.75">
      <c r="A32" s="11" t="s">
        <v>82</v>
      </c>
      <c r="B32" s="11" t="s">
        <v>142</v>
      </c>
      <c r="C32" s="8">
        <v>9.8</v>
      </c>
      <c r="D32" s="9">
        <f t="shared" si="0"/>
        <v>26</v>
      </c>
      <c r="E32" s="9">
        <f t="shared" si="1"/>
        <v>26</v>
      </c>
      <c r="F32" s="8">
        <v>3.75</v>
      </c>
      <c r="G32" s="9">
        <f t="shared" si="2"/>
        <v>31</v>
      </c>
      <c r="H32" s="9">
        <f t="shared" si="3"/>
        <v>31</v>
      </c>
      <c r="I32" s="8">
        <v>38.5</v>
      </c>
      <c r="J32" s="9">
        <f t="shared" si="4"/>
        <v>26.5</v>
      </c>
      <c r="K32" s="9">
        <f t="shared" si="5"/>
        <v>26</v>
      </c>
      <c r="L32" s="10">
        <f t="shared" si="6"/>
        <v>83</v>
      </c>
    </row>
    <row r="33" spans="1:12" ht="12.75">
      <c r="A33" s="11" t="s">
        <v>83</v>
      </c>
      <c r="B33" s="11" t="s">
        <v>142</v>
      </c>
      <c r="C33" s="8">
        <v>9.8</v>
      </c>
      <c r="D33" s="9">
        <f t="shared" si="0"/>
        <v>26</v>
      </c>
      <c r="E33" s="9">
        <f t="shared" si="1"/>
        <v>26</v>
      </c>
      <c r="F33" s="8">
        <v>3.7</v>
      </c>
      <c r="G33" s="9">
        <f t="shared" si="2"/>
        <v>30</v>
      </c>
      <c r="H33" s="9">
        <f t="shared" si="3"/>
        <v>30</v>
      </c>
      <c r="I33" s="8">
        <v>39</v>
      </c>
      <c r="J33" s="9">
        <f t="shared" si="4"/>
        <v>27</v>
      </c>
      <c r="K33" s="9">
        <f t="shared" si="5"/>
        <v>27</v>
      </c>
      <c r="L33" s="10">
        <f t="shared" si="6"/>
        <v>83</v>
      </c>
    </row>
    <row r="34" spans="1:12" ht="12.75">
      <c r="A34" s="11" t="s">
        <v>116</v>
      </c>
      <c r="B34" s="17" t="s">
        <v>180</v>
      </c>
      <c r="C34" s="8">
        <v>8.97</v>
      </c>
      <c r="D34" s="9">
        <f t="shared" si="0"/>
        <v>38.599999999999994</v>
      </c>
      <c r="E34" s="9">
        <f t="shared" si="1"/>
        <v>38</v>
      </c>
      <c r="F34" s="8">
        <v>3.62</v>
      </c>
      <c r="G34" s="9">
        <f t="shared" si="2"/>
        <v>28.4</v>
      </c>
      <c r="H34" s="9">
        <f t="shared" si="3"/>
        <v>28</v>
      </c>
      <c r="I34" s="8">
        <v>28</v>
      </c>
      <c r="J34" s="9">
        <f t="shared" si="4"/>
        <v>16</v>
      </c>
      <c r="K34" s="9">
        <f t="shared" si="5"/>
        <v>16</v>
      </c>
      <c r="L34" s="10">
        <f t="shared" si="6"/>
        <v>82</v>
      </c>
    </row>
    <row r="35" spans="1:12" ht="12.75">
      <c r="A35" s="11" t="s">
        <v>187</v>
      </c>
      <c r="B35" s="17" t="s">
        <v>185</v>
      </c>
      <c r="C35" s="8">
        <v>9.22</v>
      </c>
      <c r="D35" s="9">
        <f aca="true" t="shared" si="7" ref="D35:D66">Lpunkte(C35)</f>
        <v>33.599999999999994</v>
      </c>
      <c r="E35" s="9">
        <f aca="true" t="shared" si="8" ref="E35:E66">INT(D35)</f>
        <v>33</v>
      </c>
      <c r="F35" s="8">
        <v>3.75</v>
      </c>
      <c r="G35" s="9">
        <f aca="true" t="shared" si="9" ref="G35:G66">Wpunkte(F35)</f>
        <v>31</v>
      </c>
      <c r="H35" s="9">
        <f aca="true" t="shared" si="10" ref="H35:H66">INT(G35)</f>
        <v>31</v>
      </c>
      <c r="I35" s="8">
        <v>29.4</v>
      </c>
      <c r="J35" s="9">
        <f aca="true" t="shared" si="11" ref="J35:J66">Bpunkte(I35)</f>
        <v>17.4</v>
      </c>
      <c r="K35" s="9">
        <f aca="true" t="shared" si="12" ref="K35:K66">INT(J35)</f>
        <v>17</v>
      </c>
      <c r="L35" s="10">
        <f aca="true" t="shared" si="13" ref="L35:L66">SUM(E35,H35,K35)</f>
        <v>81</v>
      </c>
    </row>
    <row r="36" spans="1:12" ht="12.75">
      <c r="A36" s="11" t="s">
        <v>75</v>
      </c>
      <c r="B36" s="11" t="s">
        <v>142</v>
      </c>
      <c r="C36" s="8">
        <v>9.9</v>
      </c>
      <c r="D36" s="9">
        <f t="shared" si="7"/>
        <v>25</v>
      </c>
      <c r="E36" s="9">
        <f t="shared" si="8"/>
        <v>25</v>
      </c>
      <c r="F36" s="8">
        <v>3.5</v>
      </c>
      <c r="G36" s="9">
        <f t="shared" si="9"/>
        <v>26</v>
      </c>
      <c r="H36" s="9">
        <f t="shared" si="10"/>
        <v>26</v>
      </c>
      <c r="I36" s="8">
        <v>40.5</v>
      </c>
      <c r="J36" s="9">
        <f t="shared" si="11"/>
        <v>28.5</v>
      </c>
      <c r="K36" s="9">
        <f t="shared" si="12"/>
        <v>28</v>
      </c>
      <c r="L36" s="10">
        <f t="shared" si="13"/>
        <v>79</v>
      </c>
    </row>
    <row r="37" spans="1:12" ht="12.75">
      <c r="A37" s="11" t="s">
        <v>172</v>
      </c>
      <c r="B37" s="17" t="s">
        <v>188</v>
      </c>
      <c r="C37" s="8">
        <v>9.97</v>
      </c>
      <c r="D37" s="9">
        <f t="shared" si="7"/>
        <v>24.299999999999997</v>
      </c>
      <c r="E37" s="9">
        <f t="shared" si="8"/>
        <v>24</v>
      </c>
      <c r="F37" s="8">
        <v>3.78</v>
      </c>
      <c r="G37" s="9">
        <f t="shared" si="9"/>
        <v>31.6</v>
      </c>
      <c r="H37" s="9">
        <f t="shared" si="10"/>
        <v>31</v>
      </c>
      <c r="I37" s="8">
        <v>35.2</v>
      </c>
      <c r="J37" s="9">
        <f t="shared" si="11"/>
        <v>23.2</v>
      </c>
      <c r="K37" s="9">
        <f t="shared" si="12"/>
        <v>23</v>
      </c>
      <c r="L37" s="10">
        <f t="shared" si="13"/>
        <v>78</v>
      </c>
    </row>
    <row r="38" spans="1:12" ht="12.75">
      <c r="A38" s="11" t="s">
        <v>113</v>
      </c>
      <c r="B38" s="17" t="s">
        <v>180</v>
      </c>
      <c r="C38" s="8">
        <v>9.91</v>
      </c>
      <c r="D38" s="9">
        <f t="shared" si="7"/>
        <v>24.900000000000006</v>
      </c>
      <c r="E38" s="9">
        <f t="shared" si="8"/>
        <v>24</v>
      </c>
      <c r="F38" s="8">
        <v>3.2</v>
      </c>
      <c r="G38" s="9">
        <f t="shared" si="9"/>
        <v>20</v>
      </c>
      <c r="H38" s="9">
        <f t="shared" si="10"/>
        <v>20</v>
      </c>
      <c r="I38" s="8">
        <v>45.3</v>
      </c>
      <c r="J38" s="9">
        <f t="shared" si="11"/>
        <v>33.3</v>
      </c>
      <c r="K38" s="9">
        <f t="shared" si="12"/>
        <v>33</v>
      </c>
      <c r="L38" s="10">
        <f t="shared" si="13"/>
        <v>77</v>
      </c>
    </row>
    <row r="39" spans="1:12" ht="12.75">
      <c r="A39" s="11" t="s">
        <v>130</v>
      </c>
      <c r="B39" s="17" t="s">
        <v>184</v>
      </c>
      <c r="C39" s="8">
        <v>10.6</v>
      </c>
      <c r="D39" s="9">
        <f t="shared" si="7"/>
        <v>18</v>
      </c>
      <c r="E39" s="9">
        <f t="shared" si="8"/>
        <v>18</v>
      </c>
      <c r="F39" s="8">
        <v>3.7</v>
      </c>
      <c r="G39" s="9">
        <f t="shared" si="9"/>
        <v>30</v>
      </c>
      <c r="H39" s="9">
        <f t="shared" si="10"/>
        <v>30</v>
      </c>
      <c r="I39" s="8">
        <v>41.5</v>
      </c>
      <c r="J39" s="9">
        <f t="shared" si="11"/>
        <v>29.5</v>
      </c>
      <c r="K39" s="9">
        <f t="shared" si="12"/>
        <v>29</v>
      </c>
      <c r="L39" s="10">
        <f t="shared" si="13"/>
        <v>77</v>
      </c>
    </row>
    <row r="40" spans="1:12" ht="12.75">
      <c r="A40" s="11" t="s">
        <v>154</v>
      </c>
      <c r="B40" s="17" t="s">
        <v>185</v>
      </c>
      <c r="C40" s="8">
        <v>9.25</v>
      </c>
      <c r="D40" s="9">
        <f t="shared" si="7"/>
        <v>33</v>
      </c>
      <c r="E40" s="9">
        <f t="shared" si="8"/>
        <v>33</v>
      </c>
      <c r="F40" s="8">
        <v>3.5</v>
      </c>
      <c r="G40" s="9">
        <f t="shared" si="9"/>
        <v>26</v>
      </c>
      <c r="H40" s="9">
        <f t="shared" si="10"/>
        <v>26</v>
      </c>
      <c r="I40" s="8">
        <v>30.9</v>
      </c>
      <c r="J40" s="9">
        <f t="shared" si="11"/>
        <v>18.9</v>
      </c>
      <c r="K40" s="9">
        <f t="shared" si="12"/>
        <v>18</v>
      </c>
      <c r="L40" s="10">
        <f t="shared" si="13"/>
        <v>77</v>
      </c>
    </row>
    <row r="41" spans="1:12" ht="12.75">
      <c r="A41" s="11" t="s">
        <v>141</v>
      </c>
      <c r="B41" s="17" t="s">
        <v>184</v>
      </c>
      <c r="C41" s="8">
        <v>10.2</v>
      </c>
      <c r="D41" s="9">
        <f t="shared" si="7"/>
        <v>22</v>
      </c>
      <c r="E41" s="9">
        <f t="shared" si="8"/>
        <v>22</v>
      </c>
      <c r="F41" s="8">
        <v>3.7</v>
      </c>
      <c r="G41" s="9">
        <f t="shared" si="9"/>
        <v>30</v>
      </c>
      <c r="H41" s="9">
        <f t="shared" si="10"/>
        <v>30</v>
      </c>
      <c r="I41" s="8">
        <v>34.7</v>
      </c>
      <c r="J41" s="9">
        <f t="shared" si="11"/>
        <v>22.7</v>
      </c>
      <c r="K41" s="9">
        <f t="shared" si="12"/>
        <v>22</v>
      </c>
      <c r="L41" s="10">
        <f t="shared" si="13"/>
        <v>74</v>
      </c>
    </row>
    <row r="42" spans="1:12" ht="12.75">
      <c r="A42" s="11" t="s">
        <v>77</v>
      </c>
      <c r="B42" s="11" t="s">
        <v>142</v>
      </c>
      <c r="C42" s="8">
        <v>10</v>
      </c>
      <c r="D42" s="9">
        <f t="shared" si="7"/>
        <v>24</v>
      </c>
      <c r="E42" s="9">
        <f t="shared" si="8"/>
        <v>24</v>
      </c>
      <c r="F42" s="8">
        <v>3.65</v>
      </c>
      <c r="G42" s="9">
        <f t="shared" si="9"/>
        <v>29</v>
      </c>
      <c r="H42" s="9">
        <f t="shared" si="10"/>
        <v>29</v>
      </c>
      <c r="I42" s="8">
        <v>32</v>
      </c>
      <c r="J42" s="9">
        <f t="shared" si="11"/>
        <v>20</v>
      </c>
      <c r="K42" s="9">
        <f t="shared" si="12"/>
        <v>20</v>
      </c>
      <c r="L42" s="10">
        <f t="shared" si="13"/>
        <v>73</v>
      </c>
    </row>
    <row r="43" spans="1:12" ht="12.75">
      <c r="A43" s="11" t="s">
        <v>94</v>
      </c>
      <c r="B43" s="17" t="s">
        <v>161</v>
      </c>
      <c r="C43" s="8">
        <v>10.53</v>
      </c>
      <c r="D43" s="9">
        <f t="shared" si="7"/>
        <v>18.700000000000003</v>
      </c>
      <c r="E43" s="9">
        <f t="shared" si="8"/>
        <v>18</v>
      </c>
      <c r="F43" s="8">
        <v>3.4</v>
      </c>
      <c r="G43" s="9">
        <f t="shared" si="9"/>
        <v>24</v>
      </c>
      <c r="H43" s="9">
        <f t="shared" si="10"/>
        <v>24</v>
      </c>
      <c r="I43" s="8">
        <v>43.2</v>
      </c>
      <c r="J43" s="9">
        <f t="shared" si="11"/>
        <v>31.2</v>
      </c>
      <c r="K43" s="9">
        <f t="shared" si="12"/>
        <v>31</v>
      </c>
      <c r="L43" s="10">
        <f t="shared" si="13"/>
        <v>73</v>
      </c>
    </row>
    <row r="44" spans="1:12" ht="12.75">
      <c r="A44" s="11" t="s">
        <v>100</v>
      </c>
      <c r="B44" s="17" t="s">
        <v>161</v>
      </c>
      <c r="C44" s="8">
        <v>10.16</v>
      </c>
      <c r="D44" s="9">
        <f t="shared" si="7"/>
        <v>22.400000000000006</v>
      </c>
      <c r="E44" s="9">
        <f t="shared" si="8"/>
        <v>22</v>
      </c>
      <c r="F44" s="8">
        <v>3.2</v>
      </c>
      <c r="G44" s="9">
        <f t="shared" si="9"/>
        <v>20</v>
      </c>
      <c r="H44" s="9">
        <f t="shared" si="10"/>
        <v>20</v>
      </c>
      <c r="I44" s="8">
        <v>43.1</v>
      </c>
      <c r="J44" s="9">
        <f t="shared" si="11"/>
        <v>31.1</v>
      </c>
      <c r="K44" s="9">
        <f t="shared" si="12"/>
        <v>31</v>
      </c>
      <c r="L44" s="10">
        <f t="shared" si="13"/>
        <v>73</v>
      </c>
    </row>
    <row r="45" spans="1:12" ht="12.75">
      <c r="A45" s="11" t="s">
        <v>78</v>
      </c>
      <c r="B45" s="11" t="s">
        <v>142</v>
      </c>
      <c r="C45" s="8">
        <v>10.5</v>
      </c>
      <c r="D45" s="9">
        <f t="shared" si="7"/>
        <v>19</v>
      </c>
      <c r="E45" s="9">
        <f t="shared" si="8"/>
        <v>19</v>
      </c>
      <c r="F45" s="8">
        <v>4.05</v>
      </c>
      <c r="G45" s="9">
        <f t="shared" si="9"/>
        <v>37</v>
      </c>
      <c r="H45" s="9">
        <f t="shared" si="10"/>
        <v>37</v>
      </c>
      <c r="I45" s="8">
        <v>28</v>
      </c>
      <c r="J45" s="9">
        <f t="shared" si="11"/>
        <v>16</v>
      </c>
      <c r="K45" s="9">
        <f t="shared" si="12"/>
        <v>16</v>
      </c>
      <c r="L45" s="10">
        <f t="shared" si="13"/>
        <v>72</v>
      </c>
    </row>
    <row r="46" spans="1:12" ht="12.75">
      <c r="A46" s="11" t="s">
        <v>149</v>
      </c>
      <c r="B46" s="17" t="s">
        <v>185</v>
      </c>
      <c r="C46" s="8">
        <v>10.5</v>
      </c>
      <c r="D46" s="9">
        <f t="shared" si="7"/>
        <v>19</v>
      </c>
      <c r="E46" s="9">
        <f t="shared" si="8"/>
        <v>19</v>
      </c>
      <c r="F46" s="8">
        <v>3.97</v>
      </c>
      <c r="G46" s="9">
        <f t="shared" si="9"/>
        <v>35.4</v>
      </c>
      <c r="H46" s="9">
        <f t="shared" si="10"/>
        <v>35</v>
      </c>
      <c r="I46" s="8">
        <v>30.2</v>
      </c>
      <c r="J46" s="9">
        <f t="shared" si="11"/>
        <v>18.2</v>
      </c>
      <c r="K46" s="9">
        <f t="shared" si="12"/>
        <v>18</v>
      </c>
      <c r="L46" s="10">
        <f t="shared" si="13"/>
        <v>72</v>
      </c>
    </row>
    <row r="47" spans="1:12" ht="12.75">
      <c r="A47" s="11" t="s">
        <v>79</v>
      </c>
      <c r="B47" s="11" t="s">
        <v>142</v>
      </c>
      <c r="C47" s="8">
        <v>9.7</v>
      </c>
      <c r="D47" s="9">
        <f t="shared" si="7"/>
        <v>27</v>
      </c>
      <c r="E47" s="9">
        <f t="shared" si="8"/>
        <v>27</v>
      </c>
      <c r="F47" s="8">
        <v>3.25</v>
      </c>
      <c r="G47" s="9">
        <f t="shared" si="9"/>
        <v>21</v>
      </c>
      <c r="H47" s="9">
        <f t="shared" si="10"/>
        <v>21</v>
      </c>
      <c r="I47" s="8">
        <v>35.5</v>
      </c>
      <c r="J47" s="9">
        <f t="shared" si="11"/>
        <v>23.5</v>
      </c>
      <c r="K47" s="9">
        <f t="shared" si="12"/>
        <v>23</v>
      </c>
      <c r="L47" s="10">
        <f t="shared" si="13"/>
        <v>71</v>
      </c>
    </row>
    <row r="48" spans="1:12" ht="12.75">
      <c r="A48" s="11" t="s">
        <v>81</v>
      </c>
      <c r="B48" s="11" t="s">
        <v>142</v>
      </c>
      <c r="C48" s="8">
        <v>10.3</v>
      </c>
      <c r="D48" s="9">
        <f t="shared" si="7"/>
        <v>21</v>
      </c>
      <c r="E48" s="9">
        <f t="shared" si="8"/>
        <v>21</v>
      </c>
      <c r="F48" s="8">
        <v>3.1</v>
      </c>
      <c r="G48" s="9">
        <f t="shared" si="9"/>
        <v>18</v>
      </c>
      <c r="H48" s="9">
        <f t="shared" si="10"/>
        <v>18</v>
      </c>
      <c r="I48" s="8">
        <v>44.5</v>
      </c>
      <c r="J48" s="9">
        <f t="shared" si="11"/>
        <v>32.5</v>
      </c>
      <c r="K48" s="9">
        <f t="shared" si="12"/>
        <v>32</v>
      </c>
      <c r="L48" s="10">
        <f t="shared" si="13"/>
        <v>71</v>
      </c>
    </row>
    <row r="49" spans="1:12" ht="12.75">
      <c r="A49" s="11" t="s">
        <v>177</v>
      </c>
      <c r="B49" s="17" t="s">
        <v>161</v>
      </c>
      <c r="C49" s="8">
        <v>10</v>
      </c>
      <c r="D49" s="9">
        <f t="shared" si="7"/>
        <v>24</v>
      </c>
      <c r="E49" s="9">
        <f t="shared" si="8"/>
        <v>24</v>
      </c>
      <c r="F49" s="8">
        <v>3.2</v>
      </c>
      <c r="G49" s="9">
        <f t="shared" si="9"/>
        <v>20</v>
      </c>
      <c r="H49" s="9">
        <f t="shared" si="10"/>
        <v>20</v>
      </c>
      <c r="I49" s="8">
        <v>37.9</v>
      </c>
      <c r="J49" s="9">
        <f t="shared" si="11"/>
        <v>25.9</v>
      </c>
      <c r="K49" s="9">
        <f t="shared" si="12"/>
        <v>25</v>
      </c>
      <c r="L49" s="10">
        <f t="shared" si="13"/>
        <v>69</v>
      </c>
    </row>
    <row r="50" spans="1:12" ht="12.75">
      <c r="A50" s="11" t="s">
        <v>158</v>
      </c>
      <c r="B50" s="17" t="s">
        <v>185</v>
      </c>
      <c r="C50" s="8">
        <v>10.28</v>
      </c>
      <c r="D50" s="9">
        <f t="shared" si="7"/>
        <v>21.200000000000003</v>
      </c>
      <c r="E50" s="9">
        <f t="shared" si="8"/>
        <v>21</v>
      </c>
      <c r="F50" s="8">
        <v>3.65</v>
      </c>
      <c r="G50" s="9">
        <f t="shared" si="9"/>
        <v>29</v>
      </c>
      <c r="H50" s="9">
        <f t="shared" si="10"/>
        <v>29</v>
      </c>
      <c r="I50" s="8">
        <v>31.7</v>
      </c>
      <c r="J50" s="9">
        <f t="shared" si="11"/>
        <v>19.7</v>
      </c>
      <c r="K50" s="9">
        <f t="shared" si="12"/>
        <v>19</v>
      </c>
      <c r="L50" s="10">
        <f t="shared" si="13"/>
        <v>69</v>
      </c>
    </row>
    <row r="51" spans="1:12" ht="12.75">
      <c r="A51" s="11" t="s">
        <v>153</v>
      </c>
      <c r="B51" s="17" t="s">
        <v>161</v>
      </c>
      <c r="C51" s="8">
        <v>10.56</v>
      </c>
      <c r="D51" s="9">
        <f t="shared" si="7"/>
        <v>18.39999999999999</v>
      </c>
      <c r="E51" s="9">
        <f t="shared" si="8"/>
        <v>18</v>
      </c>
      <c r="F51" s="8">
        <v>3.1</v>
      </c>
      <c r="G51" s="9">
        <f t="shared" si="9"/>
        <v>18</v>
      </c>
      <c r="H51" s="9">
        <f t="shared" si="10"/>
        <v>18</v>
      </c>
      <c r="I51" s="8">
        <v>44.3</v>
      </c>
      <c r="J51" s="9">
        <f t="shared" si="11"/>
        <v>32.3</v>
      </c>
      <c r="K51" s="9">
        <f t="shared" si="12"/>
        <v>32</v>
      </c>
      <c r="L51" s="10">
        <f t="shared" si="13"/>
        <v>68</v>
      </c>
    </row>
    <row r="52" spans="1:12" ht="12.75">
      <c r="A52" s="11" t="s">
        <v>174</v>
      </c>
      <c r="B52" s="17" t="s">
        <v>188</v>
      </c>
      <c r="C52" s="8"/>
      <c r="D52" s="9">
        <f t="shared" si="7"/>
        <v>0</v>
      </c>
      <c r="E52" s="9">
        <f t="shared" si="8"/>
        <v>0</v>
      </c>
      <c r="F52" s="8">
        <v>4</v>
      </c>
      <c r="G52" s="9">
        <f t="shared" si="9"/>
        <v>36</v>
      </c>
      <c r="H52" s="9">
        <f t="shared" si="10"/>
        <v>36</v>
      </c>
      <c r="I52" s="8">
        <v>42.75</v>
      </c>
      <c r="J52" s="9">
        <f t="shared" si="11"/>
        <v>30.75</v>
      </c>
      <c r="K52" s="9">
        <f t="shared" si="12"/>
        <v>30</v>
      </c>
      <c r="L52" s="10">
        <f t="shared" si="13"/>
        <v>66</v>
      </c>
    </row>
    <row r="53" spans="1:12" ht="12.75">
      <c r="A53" s="11" t="s">
        <v>151</v>
      </c>
      <c r="B53" s="17" t="s">
        <v>185</v>
      </c>
      <c r="C53" s="8">
        <v>10.03</v>
      </c>
      <c r="D53" s="9">
        <f t="shared" si="7"/>
        <v>23.700000000000003</v>
      </c>
      <c r="E53" s="9">
        <f t="shared" si="8"/>
        <v>23</v>
      </c>
      <c r="F53" s="8">
        <v>3.49</v>
      </c>
      <c r="G53" s="9">
        <f t="shared" si="9"/>
        <v>25.8</v>
      </c>
      <c r="H53" s="9">
        <f t="shared" si="10"/>
        <v>25</v>
      </c>
      <c r="I53" s="8">
        <v>28.8</v>
      </c>
      <c r="J53" s="9">
        <f t="shared" si="11"/>
        <v>16.8</v>
      </c>
      <c r="K53" s="9">
        <f t="shared" si="12"/>
        <v>16</v>
      </c>
      <c r="L53" s="10">
        <f t="shared" si="13"/>
        <v>64</v>
      </c>
    </row>
    <row r="54" spans="1:12" ht="12.75">
      <c r="A54" s="11" t="s">
        <v>160</v>
      </c>
      <c r="B54" s="17" t="s">
        <v>185</v>
      </c>
      <c r="C54" s="8">
        <v>10.44</v>
      </c>
      <c r="D54" s="9">
        <f t="shared" si="7"/>
        <v>19.60000000000001</v>
      </c>
      <c r="E54" s="9">
        <f t="shared" si="8"/>
        <v>19</v>
      </c>
      <c r="F54" s="8">
        <v>3.32</v>
      </c>
      <c r="G54" s="9">
        <f t="shared" si="9"/>
        <v>22.4</v>
      </c>
      <c r="H54" s="9">
        <f t="shared" si="10"/>
        <v>22</v>
      </c>
      <c r="I54" s="8">
        <v>35.8</v>
      </c>
      <c r="J54" s="9">
        <f t="shared" si="11"/>
        <v>23.8</v>
      </c>
      <c r="K54" s="9">
        <f t="shared" si="12"/>
        <v>23</v>
      </c>
      <c r="L54" s="10">
        <f t="shared" si="13"/>
        <v>64</v>
      </c>
    </row>
    <row r="55" spans="1:12" ht="12.75">
      <c r="A55" s="11" t="s">
        <v>169</v>
      </c>
      <c r="B55" s="17" t="s">
        <v>188</v>
      </c>
      <c r="C55" s="8">
        <v>13.09</v>
      </c>
      <c r="D55" s="9">
        <f t="shared" si="7"/>
        <v>3.549999999999997</v>
      </c>
      <c r="E55" s="9">
        <f t="shared" si="8"/>
        <v>3</v>
      </c>
      <c r="F55" s="8">
        <v>3.9</v>
      </c>
      <c r="G55" s="9">
        <f t="shared" si="9"/>
        <v>34</v>
      </c>
      <c r="H55" s="9">
        <f t="shared" si="10"/>
        <v>34</v>
      </c>
      <c r="I55" s="8">
        <v>39.4</v>
      </c>
      <c r="J55" s="9">
        <f t="shared" si="11"/>
        <v>27.4</v>
      </c>
      <c r="K55" s="9">
        <f t="shared" si="12"/>
        <v>27</v>
      </c>
      <c r="L55" s="10">
        <f t="shared" si="13"/>
        <v>64</v>
      </c>
    </row>
    <row r="56" spans="1:12" ht="12.75">
      <c r="A56" s="11" t="s">
        <v>114</v>
      </c>
      <c r="B56" s="17" t="s">
        <v>180</v>
      </c>
      <c r="C56" s="8">
        <v>11.56</v>
      </c>
      <c r="D56" s="9">
        <f t="shared" si="7"/>
        <v>11.199999999999996</v>
      </c>
      <c r="E56" s="9">
        <f t="shared" si="8"/>
        <v>11</v>
      </c>
      <c r="F56" s="8">
        <v>3.6</v>
      </c>
      <c r="G56" s="9">
        <f t="shared" si="9"/>
        <v>28</v>
      </c>
      <c r="H56" s="9">
        <f t="shared" si="10"/>
        <v>28</v>
      </c>
      <c r="I56" s="8">
        <v>31.7</v>
      </c>
      <c r="J56" s="9">
        <f t="shared" si="11"/>
        <v>19.7</v>
      </c>
      <c r="K56" s="9">
        <f t="shared" si="12"/>
        <v>19</v>
      </c>
      <c r="L56" s="10">
        <f t="shared" si="13"/>
        <v>58</v>
      </c>
    </row>
    <row r="57" spans="1:12" ht="12.75">
      <c r="A57" s="11" t="s">
        <v>119</v>
      </c>
      <c r="B57" s="17" t="s">
        <v>180</v>
      </c>
      <c r="C57" s="8">
        <v>10.22</v>
      </c>
      <c r="D57" s="9">
        <f t="shared" si="7"/>
        <v>21.799999999999997</v>
      </c>
      <c r="E57" s="9">
        <f t="shared" si="8"/>
        <v>21</v>
      </c>
      <c r="F57" s="8">
        <v>3.16</v>
      </c>
      <c r="G57" s="9">
        <f t="shared" si="9"/>
        <v>19.2</v>
      </c>
      <c r="H57" s="9">
        <f t="shared" si="10"/>
        <v>19</v>
      </c>
      <c r="I57" s="8">
        <v>29.2</v>
      </c>
      <c r="J57" s="9">
        <f t="shared" si="11"/>
        <v>17.2</v>
      </c>
      <c r="K57" s="9">
        <f t="shared" si="12"/>
        <v>17</v>
      </c>
      <c r="L57" s="10">
        <f t="shared" si="13"/>
        <v>57</v>
      </c>
    </row>
    <row r="58" spans="1:12" ht="12.75">
      <c r="A58" s="11" t="s">
        <v>80</v>
      </c>
      <c r="B58" s="11" t="s">
        <v>142</v>
      </c>
      <c r="C58" s="8">
        <v>11.5</v>
      </c>
      <c r="D58" s="9">
        <f t="shared" si="7"/>
        <v>11.5</v>
      </c>
      <c r="E58" s="9">
        <f t="shared" si="8"/>
        <v>11</v>
      </c>
      <c r="F58" s="8">
        <v>3.2</v>
      </c>
      <c r="G58" s="9">
        <f t="shared" si="9"/>
        <v>20</v>
      </c>
      <c r="H58" s="9">
        <f t="shared" si="10"/>
        <v>20</v>
      </c>
      <c r="I58" s="8">
        <v>36.5</v>
      </c>
      <c r="J58" s="9">
        <f t="shared" si="11"/>
        <v>24.5</v>
      </c>
      <c r="K58" s="9">
        <f t="shared" si="12"/>
        <v>24</v>
      </c>
      <c r="L58" s="10">
        <f t="shared" si="13"/>
        <v>55</v>
      </c>
    </row>
    <row r="59" spans="1:12" ht="12.75">
      <c r="A59" s="11" t="s">
        <v>117</v>
      </c>
      <c r="B59" s="17" t="s">
        <v>180</v>
      </c>
      <c r="C59" s="8">
        <v>10.66</v>
      </c>
      <c r="D59" s="9">
        <f t="shared" si="7"/>
        <v>17.400000000000006</v>
      </c>
      <c r="E59" s="9">
        <f t="shared" si="8"/>
        <v>17</v>
      </c>
      <c r="F59" s="8">
        <v>3.17</v>
      </c>
      <c r="G59" s="9">
        <f t="shared" si="9"/>
        <v>19.4</v>
      </c>
      <c r="H59" s="9">
        <f t="shared" si="10"/>
        <v>19</v>
      </c>
      <c r="I59" s="8">
        <v>31.7</v>
      </c>
      <c r="J59" s="9">
        <f t="shared" si="11"/>
        <v>19.7</v>
      </c>
      <c r="K59" s="9">
        <f t="shared" si="12"/>
        <v>19</v>
      </c>
      <c r="L59" s="10">
        <f t="shared" si="13"/>
        <v>55</v>
      </c>
    </row>
    <row r="60" spans="1:12" ht="12.75">
      <c r="A60" s="11" t="s">
        <v>115</v>
      </c>
      <c r="B60" s="17" t="s">
        <v>180</v>
      </c>
      <c r="C60" s="8">
        <v>10.47</v>
      </c>
      <c r="D60" s="9">
        <f t="shared" si="7"/>
        <v>19.299999999999997</v>
      </c>
      <c r="E60" s="9">
        <f t="shared" si="8"/>
        <v>19</v>
      </c>
      <c r="F60" s="8">
        <v>2.75</v>
      </c>
      <c r="G60" s="9">
        <f t="shared" si="9"/>
        <v>11</v>
      </c>
      <c r="H60" s="9">
        <f t="shared" si="10"/>
        <v>11</v>
      </c>
      <c r="I60" s="8">
        <v>35.9</v>
      </c>
      <c r="J60" s="9">
        <f t="shared" si="11"/>
        <v>23.9</v>
      </c>
      <c r="K60" s="9">
        <f t="shared" si="12"/>
        <v>23</v>
      </c>
      <c r="L60" s="10">
        <f t="shared" si="13"/>
        <v>53</v>
      </c>
    </row>
    <row r="61" spans="1:12" ht="12.75">
      <c r="A61" s="11" t="s">
        <v>97</v>
      </c>
      <c r="B61" s="17" t="s">
        <v>161</v>
      </c>
      <c r="C61" s="8">
        <v>10.85</v>
      </c>
      <c r="D61" s="9">
        <f t="shared" si="7"/>
        <v>15.5</v>
      </c>
      <c r="E61" s="9">
        <f t="shared" si="8"/>
        <v>15</v>
      </c>
      <c r="F61" s="8">
        <v>3.25</v>
      </c>
      <c r="G61" s="9">
        <f t="shared" si="9"/>
        <v>21</v>
      </c>
      <c r="H61" s="9">
        <f t="shared" si="10"/>
        <v>21</v>
      </c>
      <c r="I61" s="8">
        <v>26.2</v>
      </c>
      <c r="J61" s="9">
        <f t="shared" si="11"/>
        <v>14.2</v>
      </c>
      <c r="K61" s="9">
        <f t="shared" si="12"/>
        <v>14</v>
      </c>
      <c r="L61" s="10">
        <f t="shared" si="13"/>
        <v>50</v>
      </c>
    </row>
    <row r="62" spans="1:12" ht="12.75">
      <c r="A62" s="11" t="s">
        <v>136</v>
      </c>
      <c r="B62" s="17" t="s">
        <v>161</v>
      </c>
      <c r="C62" s="8">
        <v>14.4</v>
      </c>
      <c r="D62" s="9">
        <f t="shared" si="7"/>
        <v>0</v>
      </c>
      <c r="E62" s="9">
        <f t="shared" si="8"/>
        <v>0</v>
      </c>
      <c r="F62" s="8">
        <v>3.4</v>
      </c>
      <c r="G62" s="9">
        <f t="shared" si="9"/>
        <v>24</v>
      </c>
      <c r="H62" s="9">
        <f t="shared" si="10"/>
        <v>24</v>
      </c>
      <c r="I62" s="8">
        <v>38.3</v>
      </c>
      <c r="J62" s="9">
        <f t="shared" si="11"/>
        <v>26.3</v>
      </c>
      <c r="K62" s="9">
        <f t="shared" si="12"/>
        <v>26</v>
      </c>
      <c r="L62" s="10">
        <f t="shared" si="13"/>
        <v>50</v>
      </c>
    </row>
    <row r="63" spans="1:12" ht="12.75">
      <c r="A63" s="11" t="s">
        <v>260</v>
      </c>
      <c r="B63" s="17" t="s">
        <v>161</v>
      </c>
      <c r="C63" s="8">
        <v>11.41</v>
      </c>
      <c r="D63" s="9">
        <f t="shared" si="7"/>
        <v>11.950000000000003</v>
      </c>
      <c r="E63" s="9">
        <f t="shared" si="8"/>
        <v>11</v>
      </c>
      <c r="F63" s="8">
        <v>2.8</v>
      </c>
      <c r="G63" s="9">
        <f t="shared" si="9"/>
        <v>12</v>
      </c>
      <c r="H63" s="9">
        <f t="shared" si="10"/>
        <v>12</v>
      </c>
      <c r="I63" s="8">
        <v>35.8</v>
      </c>
      <c r="J63" s="9">
        <f t="shared" si="11"/>
        <v>23.8</v>
      </c>
      <c r="K63" s="9">
        <f t="shared" si="12"/>
        <v>23</v>
      </c>
      <c r="L63" s="10">
        <f t="shared" si="13"/>
        <v>46</v>
      </c>
    </row>
    <row r="64" spans="1:12" ht="12.75">
      <c r="A64" s="11" t="s">
        <v>155</v>
      </c>
      <c r="B64" s="17" t="s">
        <v>185</v>
      </c>
      <c r="C64" s="8">
        <v>11.97</v>
      </c>
      <c r="D64" s="9">
        <f t="shared" si="7"/>
        <v>9.149999999999999</v>
      </c>
      <c r="E64" s="9">
        <f t="shared" si="8"/>
        <v>9</v>
      </c>
      <c r="F64" s="8">
        <v>3.05</v>
      </c>
      <c r="G64" s="9">
        <f t="shared" si="9"/>
        <v>17</v>
      </c>
      <c r="H64" s="9">
        <f t="shared" si="10"/>
        <v>17</v>
      </c>
      <c r="I64" s="8">
        <v>32.7</v>
      </c>
      <c r="J64" s="9">
        <f t="shared" si="11"/>
        <v>20.7</v>
      </c>
      <c r="K64" s="9">
        <f t="shared" si="12"/>
        <v>20</v>
      </c>
      <c r="L64" s="10">
        <f t="shared" si="13"/>
        <v>46</v>
      </c>
    </row>
    <row r="65" spans="1:12" ht="12.75">
      <c r="A65" s="11" t="s">
        <v>133</v>
      </c>
      <c r="B65" s="17" t="s">
        <v>184</v>
      </c>
      <c r="C65" s="8">
        <v>10</v>
      </c>
      <c r="D65" s="9">
        <f t="shared" si="7"/>
        <v>24</v>
      </c>
      <c r="E65" s="9">
        <f t="shared" si="8"/>
        <v>24</v>
      </c>
      <c r="F65" s="8"/>
      <c r="G65" s="9">
        <f t="shared" si="9"/>
        <v>0</v>
      </c>
      <c r="H65" s="9">
        <f t="shared" si="10"/>
        <v>0</v>
      </c>
      <c r="I65" s="8">
        <v>33.1</v>
      </c>
      <c r="J65" s="9">
        <f t="shared" si="11"/>
        <v>21.1</v>
      </c>
      <c r="K65" s="9">
        <f t="shared" si="12"/>
        <v>21</v>
      </c>
      <c r="L65" s="10">
        <f t="shared" si="13"/>
        <v>45</v>
      </c>
    </row>
    <row r="66" spans="1:12" ht="12.75">
      <c r="A66" s="11" t="s">
        <v>110</v>
      </c>
      <c r="B66" s="17" t="s">
        <v>180</v>
      </c>
      <c r="C66" s="8">
        <v>11.44</v>
      </c>
      <c r="D66" s="9">
        <f t="shared" si="7"/>
        <v>11.800000000000004</v>
      </c>
      <c r="E66" s="9">
        <f t="shared" si="8"/>
        <v>11</v>
      </c>
      <c r="F66" s="8">
        <v>3.1</v>
      </c>
      <c r="G66" s="9">
        <f t="shared" si="9"/>
        <v>18</v>
      </c>
      <c r="H66" s="9">
        <f t="shared" si="10"/>
        <v>18</v>
      </c>
      <c r="I66" s="8">
        <v>25.85</v>
      </c>
      <c r="J66" s="9">
        <f t="shared" si="11"/>
        <v>13.85</v>
      </c>
      <c r="K66" s="9">
        <f t="shared" si="12"/>
        <v>13</v>
      </c>
      <c r="L66" s="10">
        <f t="shared" si="13"/>
        <v>42</v>
      </c>
    </row>
    <row r="67" spans="1:12" ht="12.75">
      <c r="A67" s="11" t="s">
        <v>102</v>
      </c>
      <c r="B67" s="17" t="s">
        <v>161</v>
      </c>
      <c r="C67" s="8">
        <v>12.37</v>
      </c>
      <c r="D67" s="9">
        <f aca="true" t="shared" si="14" ref="D67:D76">Lpunkte(C67)</f>
        <v>7.150000000000006</v>
      </c>
      <c r="E67" s="9">
        <f aca="true" t="shared" si="15" ref="E67:E76">INT(D67)</f>
        <v>7</v>
      </c>
      <c r="F67" s="8">
        <v>2.6</v>
      </c>
      <c r="G67" s="9">
        <f aca="true" t="shared" si="16" ref="G67:G76">Wpunkte(F67)</f>
        <v>8</v>
      </c>
      <c r="H67" s="9">
        <f aca="true" t="shared" si="17" ref="H67:H76">INT(G67)</f>
        <v>8</v>
      </c>
      <c r="I67" s="8">
        <v>38.9</v>
      </c>
      <c r="J67" s="9">
        <f aca="true" t="shared" si="18" ref="J67:J76">Bpunkte(I67)</f>
        <v>26.9</v>
      </c>
      <c r="K67" s="9">
        <f aca="true" t="shared" si="19" ref="K67:K76">INT(J67)</f>
        <v>26</v>
      </c>
      <c r="L67" s="10">
        <f aca="true" t="shared" si="20" ref="L67:L76">SUM(E67,H67,K67)</f>
        <v>41</v>
      </c>
    </row>
    <row r="68" spans="1:12" ht="12.75">
      <c r="A68" s="11" t="s">
        <v>176</v>
      </c>
      <c r="B68" s="17" t="s">
        <v>180</v>
      </c>
      <c r="C68" s="8">
        <v>12.68</v>
      </c>
      <c r="D68" s="9">
        <f t="shared" si="14"/>
        <v>5.600000000000001</v>
      </c>
      <c r="E68" s="9">
        <f t="shared" si="15"/>
        <v>5</v>
      </c>
      <c r="F68" s="8">
        <v>2.6</v>
      </c>
      <c r="G68" s="9">
        <f t="shared" si="16"/>
        <v>8</v>
      </c>
      <c r="H68" s="9">
        <f t="shared" si="17"/>
        <v>8</v>
      </c>
      <c r="I68" s="8">
        <v>40</v>
      </c>
      <c r="J68" s="9">
        <f t="shared" si="18"/>
        <v>28</v>
      </c>
      <c r="K68" s="9">
        <f t="shared" si="19"/>
        <v>28</v>
      </c>
      <c r="L68" s="10">
        <f t="shared" si="20"/>
        <v>41</v>
      </c>
    </row>
    <row r="69" spans="1:12" ht="12.75">
      <c r="A69" s="11" t="s">
        <v>175</v>
      </c>
      <c r="B69" s="17" t="s">
        <v>180</v>
      </c>
      <c r="C69" s="8">
        <v>10.75</v>
      </c>
      <c r="D69" s="9">
        <f t="shared" si="14"/>
        <v>16.5</v>
      </c>
      <c r="E69" s="9">
        <f t="shared" si="15"/>
        <v>16</v>
      </c>
      <c r="F69" s="8">
        <v>2.19</v>
      </c>
      <c r="G69" s="9">
        <f t="shared" si="16"/>
        <v>3.9</v>
      </c>
      <c r="H69" s="9">
        <f t="shared" si="17"/>
        <v>3</v>
      </c>
      <c r="I69" s="8">
        <v>33.3</v>
      </c>
      <c r="J69" s="9">
        <f t="shared" si="18"/>
        <v>21.3</v>
      </c>
      <c r="K69" s="9">
        <f t="shared" si="19"/>
        <v>21</v>
      </c>
      <c r="L69" s="10">
        <f t="shared" si="20"/>
        <v>40</v>
      </c>
    </row>
    <row r="70" spans="1:12" ht="12.75">
      <c r="A70" s="11" t="s">
        <v>118</v>
      </c>
      <c r="B70" s="17" t="s">
        <v>180</v>
      </c>
      <c r="C70" s="8">
        <v>12.82</v>
      </c>
      <c r="D70" s="9">
        <f t="shared" si="14"/>
        <v>4.900000000000006</v>
      </c>
      <c r="E70" s="9">
        <f t="shared" si="15"/>
        <v>4</v>
      </c>
      <c r="F70" s="8">
        <v>3.3</v>
      </c>
      <c r="G70" s="9">
        <f t="shared" si="16"/>
        <v>22</v>
      </c>
      <c r="H70" s="9">
        <f t="shared" si="17"/>
        <v>22</v>
      </c>
      <c r="I70" s="8">
        <v>24.5</v>
      </c>
      <c r="J70" s="9">
        <f t="shared" si="18"/>
        <v>12.5</v>
      </c>
      <c r="K70" s="9">
        <f t="shared" si="19"/>
        <v>12</v>
      </c>
      <c r="L70" s="10">
        <f t="shared" si="20"/>
        <v>38</v>
      </c>
    </row>
    <row r="71" spans="1:12" ht="12.75">
      <c r="A71" s="11" t="s">
        <v>179</v>
      </c>
      <c r="B71" s="17" t="s">
        <v>188</v>
      </c>
      <c r="C71" s="8">
        <v>13</v>
      </c>
      <c r="D71" s="9">
        <f t="shared" si="14"/>
        <v>4</v>
      </c>
      <c r="E71" s="9">
        <f t="shared" si="15"/>
        <v>4</v>
      </c>
      <c r="F71" s="8">
        <v>3.06</v>
      </c>
      <c r="G71" s="9">
        <f t="shared" si="16"/>
        <v>17.2</v>
      </c>
      <c r="H71" s="9">
        <f t="shared" si="17"/>
        <v>17</v>
      </c>
      <c r="I71" s="8">
        <v>28.8</v>
      </c>
      <c r="J71" s="9">
        <f t="shared" si="18"/>
        <v>16.8</v>
      </c>
      <c r="K71" s="9">
        <f t="shared" si="19"/>
        <v>16</v>
      </c>
      <c r="L71" s="10">
        <f t="shared" si="20"/>
        <v>37</v>
      </c>
    </row>
    <row r="72" spans="1:12" ht="12.75">
      <c r="A72" s="11" t="s">
        <v>101</v>
      </c>
      <c r="B72" s="17" t="s">
        <v>161</v>
      </c>
      <c r="C72" s="8">
        <v>12.97</v>
      </c>
      <c r="D72" s="9">
        <f t="shared" si="14"/>
        <v>4.1499999999999915</v>
      </c>
      <c r="E72" s="9">
        <f t="shared" si="15"/>
        <v>4</v>
      </c>
      <c r="F72" s="8">
        <v>3.1</v>
      </c>
      <c r="G72" s="9">
        <f t="shared" si="16"/>
        <v>18</v>
      </c>
      <c r="H72" s="9">
        <f t="shared" si="17"/>
        <v>18</v>
      </c>
      <c r="I72" s="8">
        <v>26.1</v>
      </c>
      <c r="J72" s="9">
        <f t="shared" si="18"/>
        <v>14.1</v>
      </c>
      <c r="K72" s="9">
        <f t="shared" si="19"/>
        <v>14</v>
      </c>
      <c r="L72" s="10">
        <f t="shared" si="20"/>
        <v>36</v>
      </c>
    </row>
    <row r="73" spans="1:12" ht="12.75">
      <c r="A73" s="11" t="s">
        <v>152</v>
      </c>
      <c r="B73" s="17" t="s">
        <v>185</v>
      </c>
      <c r="C73" s="8"/>
      <c r="D73" s="9">
        <f t="shared" si="14"/>
        <v>0</v>
      </c>
      <c r="E73" s="9">
        <f t="shared" si="15"/>
        <v>0</v>
      </c>
      <c r="F73" s="8">
        <v>3.96</v>
      </c>
      <c r="G73" s="9">
        <f t="shared" si="16"/>
        <v>35.2</v>
      </c>
      <c r="H73" s="9">
        <f t="shared" si="17"/>
        <v>35</v>
      </c>
      <c r="I73" s="8"/>
      <c r="J73" s="9">
        <f t="shared" si="18"/>
        <v>0</v>
      </c>
      <c r="K73" s="9">
        <f t="shared" si="19"/>
        <v>0</v>
      </c>
      <c r="L73" s="10">
        <f t="shared" si="20"/>
        <v>35</v>
      </c>
    </row>
    <row r="74" spans="1:12" ht="12.75">
      <c r="A74" s="11" t="s">
        <v>96</v>
      </c>
      <c r="B74" s="17" t="s">
        <v>161</v>
      </c>
      <c r="C74" s="8">
        <v>11.68</v>
      </c>
      <c r="D74" s="9">
        <f t="shared" si="14"/>
        <v>10.600000000000001</v>
      </c>
      <c r="E74" s="9">
        <f t="shared" si="15"/>
        <v>10</v>
      </c>
      <c r="F74" s="8">
        <v>2.6</v>
      </c>
      <c r="G74" s="9">
        <f t="shared" si="16"/>
        <v>8</v>
      </c>
      <c r="H74" s="9">
        <f t="shared" si="17"/>
        <v>8</v>
      </c>
      <c r="I74" s="8">
        <v>28.9</v>
      </c>
      <c r="J74" s="9">
        <f t="shared" si="18"/>
        <v>16.9</v>
      </c>
      <c r="K74" s="9">
        <f t="shared" si="19"/>
        <v>16</v>
      </c>
      <c r="L74" s="10">
        <f t="shared" si="20"/>
        <v>34</v>
      </c>
    </row>
    <row r="75" spans="1:12" ht="12.75">
      <c r="A75" s="11" t="s">
        <v>98</v>
      </c>
      <c r="B75" s="17" t="s">
        <v>161</v>
      </c>
      <c r="C75" s="8">
        <v>12.91</v>
      </c>
      <c r="D75" s="9">
        <f t="shared" si="14"/>
        <v>4.450000000000003</v>
      </c>
      <c r="E75" s="9">
        <f t="shared" si="15"/>
        <v>4</v>
      </c>
      <c r="F75" s="8">
        <v>2.05</v>
      </c>
      <c r="G75" s="9">
        <f t="shared" si="16"/>
        <v>2.4999999999999973</v>
      </c>
      <c r="H75" s="9">
        <f t="shared" si="17"/>
        <v>2</v>
      </c>
      <c r="I75" s="8">
        <v>34.6</v>
      </c>
      <c r="J75" s="9">
        <f t="shared" si="18"/>
        <v>22.6</v>
      </c>
      <c r="K75" s="9">
        <f t="shared" si="19"/>
        <v>22</v>
      </c>
      <c r="L75" s="10">
        <f t="shared" si="20"/>
        <v>28</v>
      </c>
    </row>
    <row r="76" spans="1:12" ht="12.75">
      <c r="A76" s="11" t="s">
        <v>170</v>
      </c>
      <c r="B76" s="17" t="s">
        <v>188</v>
      </c>
      <c r="C76" s="8">
        <v>12.5</v>
      </c>
      <c r="D76" s="9">
        <f t="shared" si="14"/>
        <v>6.5</v>
      </c>
      <c r="E76" s="9">
        <f t="shared" si="15"/>
        <v>6</v>
      </c>
      <c r="F76" s="8">
        <v>2.26</v>
      </c>
      <c r="G76" s="9">
        <f t="shared" si="16"/>
        <v>4.599999999999997</v>
      </c>
      <c r="H76" s="9">
        <f t="shared" si="17"/>
        <v>4</v>
      </c>
      <c r="I76" s="8">
        <v>22.4</v>
      </c>
      <c r="J76" s="9">
        <f t="shared" si="18"/>
        <v>10.4</v>
      </c>
      <c r="K76" s="9">
        <f t="shared" si="19"/>
        <v>10</v>
      </c>
      <c r="L76" s="10">
        <f t="shared" si="20"/>
        <v>20</v>
      </c>
    </row>
  </sheetData>
  <sheetProtection/>
  <protectedRanges>
    <protectedRange sqref="A23:B28 A46:A50 A3:C22 A43:B45 B46:B66 F3:F76 I3:I76 C23:C76" name="Bereich1"/>
    <protectedRange sqref="A29:B42" name="Bereich1_1"/>
  </protectedRanges>
  <printOptions gridLines="1" horizontalCentered="1"/>
  <pageMargins left="0.7874015748031497" right="0.7874015748031497" top="0.9055118110236221" bottom="0.984251968503937" header="0.6299212598425197" footer="0.5118110236220472"/>
  <pageSetup horizontalDpi="300" verticalDpi="300" orientation="portrait" paperSize="9" r:id="rId1"/>
  <headerFooter alignWithMargins="0">
    <oddHeader>&amp;C&amp;"Arial,Fett"&amp;12Leichtathletik-Sportfest Herbst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48">
      <selection activeCell="N16" sqref="N16"/>
    </sheetView>
  </sheetViews>
  <sheetFormatPr defaultColWidth="11.421875" defaultRowHeight="12.75"/>
  <cols>
    <col min="1" max="1" width="25.28125" style="2" customWidth="1"/>
    <col min="2" max="2" width="5.00390625" style="6" customWidth="1"/>
    <col min="3" max="3" width="7.421875" style="3" customWidth="1"/>
    <col min="4" max="4" width="7.421875" style="5" hidden="1" customWidth="1"/>
    <col min="5" max="5" width="7.421875" style="3" customWidth="1"/>
    <col min="6" max="6" width="7.421875" style="5" customWidth="1"/>
    <col min="7" max="7" width="7.421875" style="3" hidden="1" customWidth="1"/>
    <col min="8" max="8" width="7.421875" style="5" customWidth="1"/>
    <col min="9" max="9" width="7.421875" style="4" customWidth="1"/>
    <col min="10" max="10" width="7.421875" style="0" hidden="1" customWidth="1"/>
    <col min="11" max="11" width="7.421875" style="0" customWidth="1"/>
    <col min="12" max="12" width="10.8515625" style="0" customWidth="1"/>
  </cols>
  <sheetData>
    <row r="1" spans="1:12" s="1" customFormat="1" ht="12.75">
      <c r="A1" s="12" t="s">
        <v>6</v>
      </c>
      <c r="B1" s="13" t="s">
        <v>0</v>
      </c>
      <c r="C1" s="14" t="s">
        <v>1</v>
      </c>
      <c r="D1" s="15" t="s">
        <v>190</v>
      </c>
      <c r="E1" s="10" t="s">
        <v>2</v>
      </c>
      <c r="F1" s="14" t="s">
        <v>3</v>
      </c>
      <c r="G1" s="15" t="s">
        <v>190</v>
      </c>
      <c r="H1" s="10" t="s">
        <v>2</v>
      </c>
      <c r="I1" s="14" t="s">
        <v>4</v>
      </c>
      <c r="J1" s="15" t="s">
        <v>190</v>
      </c>
      <c r="K1" s="10" t="s">
        <v>2</v>
      </c>
      <c r="L1" s="10" t="s">
        <v>5</v>
      </c>
    </row>
    <row r="2" spans="1:12" s="1" customFormat="1" ht="12.75">
      <c r="A2" s="16"/>
      <c r="B2" s="13"/>
      <c r="C2" s="14"/>
      <c r="D2" s="10"/>
      <c r="E2" s="10"/>
      <c r="F2" s="14"/>
      <c r="G2" s="10"/>
      <c r="H2" s="10"/>
      <c r="I2" s="14"/>
      <c r="J2" s="10"/>
      <c r="K2" s="10"/>
      <c r="L2" s="10"/>
    </row>
    <row r="3" spans="1:12" ht="12.75">
      <c r="A3" s="11" t="s">
        <v>166</v>
      </c>
      <c r="B3" s="7" t="s">
        <v>185</v>
      </c>
      <c r="C3" s="8">
        <v>9.09</v>
      </c>
      <c r="D3" s="9">
        <f aca="true" t="shared" si="0" ref="D3:D47">Lpunkte(C3)</f>
        <v>36.19999999999999</v>
      </c>
      <c r="E3" s="9">
        <f aca="true" t="shared" si="1" ref="E3:E47">INT(D3)</f>
        <v>36</v>
      </c>
      <c r="F3" s="8">
        <v>4.25</v>
      </c>
      <c r="G3" s="9">
        <f aca="true" t="shared" si="2" ref="G3:G47">Wpunkte(F3)</f>
        <v>41.666666666666664</v>
      </c>
      <c r="H3" s="9">
        <f aca="true" t="shared" si="3" ref="H3:H47">INT(G3)</f>
        <v>41</v>
      </c>
      <c r="I3" s="8">
        <v>35.7</v>
      </c>
      <c r="J3" s="9">
        <f aca="true" t="shared" si="4" ref="J3:J47">Bpunkte(I3)</f>
        <v>23.7</v>
      </c>
      <c r="K3" s="9">
        <f aca="true" t="shared" si="5" ref="K3:K47">INT(J3)</f>
        <v>23</v>
      </c>
      <c r="L3" s="10">
        <f aca="true" t="shared" si="6" ref="L3:L47">SUM(E3,H3,K3)</f>
        <v>100</v>
      </c>
    </row>
    <row r="4" spans="1:12" ht="12.75">
      <c r="A4" s="11" t="s">
        <v>89</v>
      </c>
      <c r="B4" s="11" t="s">
        <v>142</v>
      </c>
      <c r="C4" s="8">
        <v>9.3</v>
      </c>
      <c r="D4" s="9">
        <f t="shared" si="0"/>
        <v>32</v>
      </c>
      <c r="E4" s="9">
        <f t="shared" si="1"/>
        <v>32</v>
      </c>
      <c r="F4" s="8">
        <v>4.3</v>
      </c>
      <c r="G4" s="9">
        <f t="shared" si="2"/>
        <v>43.333333333333336</v>
      </c>
      <c r="H4" s="9">
        <f t="shared" si="3"/>
        <v>43</v>
      </c>
      <c r="I4" s="8">
        <v>36.5</v>
      </c>
      <c r="J4" s="9">
        <f t="shared" si="4"/>
        <v>24.5</v>
      </c>
      <c r="K4" s="9">
        <f t="shared" si="5"/>
        <v>24</v>
      </c>
      <c r="L4" s="10">
        <f t="shared" si="6"/>
        <v>99</v>
      </c>
    </row>
    <row r="5" spans="1:12" ht="12.75">
      <c r="A5" s="11" t="s">
        <v>90</v>
      </c>
      <c r="B5" s="11" t="s">
        <v>142</v>
      </c>
      <c r="C5" s="8">
        <v>9.3</v>
      </c>
      <c r="D5" s="9">
        <f t="shared" si="0"/>
        <v>32</v>
      </c>
      <c r="E5" s="9">
        <f t="shared" si="1"/>
        <v>32</v>
      </c>
      <c r="F5" s="8">
        <v>3.95</v>
      </c>
      <c r="G5" s="9">
        <f t="shared" si="2"/>
        <v>35</v>
      </c>
      <c r="H5" s="9">
        <f t="shared" si="3"/>
        <v>35</v>
      </c>
      <c r="I5" s="8">
        <v>28</v>
      </c>
      <c r="J5" s="9">
        <f t="shared" si="4"/>
        <v>16</v>
      </c>
      <c r="K5" s="9">
        <f t="shared" si="5"/>
        <v>16</v>
      </c>
      <c r="L5" s="10">
        <f t="shared" si="6"/>
        <v>83</v>
      </c>
    </row>
    <row r="6" spans="1:12" ht="12.75">
      <c r="A6" s="11" t="s">
        <v>88</v>
      </c>
      <c r="B6" s="11" t="s">
        <v>142</v>
      </c>
      <c r="C6" s="8">
        <v>9.7</v>
      </c>
      <c r="D6" s="9">
        <f t="shared" si="0"/>
        <v>27</v>
      </c>
      <c r="E6" s="9">
        <f t="shared" si="1"/>
        <v>27</v>
      </c>
      <c r="F6" s="8">
        <v>3.65</v>
      </c>
      <c r="G6" s="9">
        <f t="shared" si="2"/>
        <v>29</v>
      </c>
      <c r="H6" s="9">
        <f t="shared" si="3"/>
        <v>29</v>
      </c>
      <c r="I6" s="8">
        <v>33.5</v>
      </c>
      <c r="J6" s="9">
        <f t="shared" si="4"/>
        <v>21.5</v>
      </c>
      <c r="K6" s="9">
        <f t="shared" si="5"/>
        <v>21</v>
      </c>
      <c r="L6" s="10">
        <f t="shared" si="6"/>
        <v>77</v>
      </c>
    </row>
    <row r="7" spans="1:12" ht="12.75">
      <c r="A7" s="11" t="s">
        <v>146</v>
      </c>
      <c r="B7" s="7" t="s">
        <v>184</v>
      </c>
      <c r="C7" s="8">
        <v>9.6</v>
      </c>
      <c r="D7" s="9">
        <f t="shared" si="0"/>
        <v>28</v>
      </c>
      <c r="E7" s="9">
        <f t="shared" si="1"/>
        <v>28</v>
      </c>
      <c r="F7" s="8">
        <v>3.7</v>
      </c>
      <c r="G7" s="9">
        <f t="shared" si="2"/>
        <v>30</v>
      </c>
      <c r="H7" s="9">
        <f t="shared" si="3"/>
        <v>30</v>
      </c>
      <c r="I7" s="8">
        <v>27.9</v>
      </c>
      <c r="J7" s="9">
        <f t="shared" si="4"/>
        <v>15.9</v>
      </c>
      <c r="K7" s="9">
        <f t="shared" si="5"/>
        <v>15</v>
      </c>
      <c r="L7" s="10">
        <f t="shared" si="6"/>
        <v>73</v>
      </c>
    </row>
    <row r="8" spans="1:12" ht="12.75">
      <c r="A8" s="11" t="s">
        <v>143</v>
      </c>
      <c r="B8" s="7" t="s">
        <v>184</v>
      </c>
      <c r="C8" s="8">
        <v>9.9</v>
      </c>
      <c r="D8" s="9">
        <f t="shared" si="0"/>
        <v>25</v>
      </c>
      <c r="E8" s="9">
        <f t="shared" si="1"/>
        <v>25</v>
      </c>
      <c r="F8" s="8">
        <v>3.8</v>
      </c>
      <c r="G8" s="9">
        <f t="shared" si="2"/>
        <v>32</v>
      </c>
      <c r="H8" s="9">
        <f t="shared" si="3"/>
        <v>32</v>
      </c>
      <c r="I8" s="8">
        <v>27.4</v>
      </c>
      <c r="J8" s="9">
        <f t="shared" si="4"/>
        <v>15.4</v>
      </c>
      <c r="K8" s="9">
        <f t="shared" si="5"/>
        <v>15</v>
      </c>
      <c r="L8" s="10">
        <f t="shared" si="6"/>
        <v>72</v>
      </c>
    </row>
    <row r="9" spans="1:12" ht="12.75">
      <c r="A9" s="11" t="s">
        <v>92</v>
      </c>
      <c r="B9" s="11" t="s">
        <v>142</v>
      </c>
      <c r="C9" s="8">
        <v>10.2</v>
      </c>
      <c r="D9" s="9">
        <f t="shared" si="0"/>
        <v>22</v>
      </c>
      <c r="E9" s="9">
        <f t="shared" si="1"/>
        <v>22</v>
      </c>
      <c r="F9" s="8">
        <v>3.75</v>
      </c>
      <c r="G9" s="9">
        <f t="shared" si="2"/>
        <v>31</v>
      </c>
      <c r="H9" s="9">
        <f t="shared" si="3"/>
        <v>31</v>
      </c>
      <c r="I9" s="8">
        <v>28.5</v>
      </c>
      <c r="J9" s="9">
        <f t="shared" si="4"/>
        <v>16.5</v>
      </c>
      <c r="K9" s="9">
        <f t="shared" si="5"/>
        <v>16</v>
      </c>
      <c r="L9" s="10">
        <f t="shared" si="6"/>
        <v>69</v>
      </c>
    </row>
    <row r="10" spans="1:12" ht="12.75">
      <c r="A10" s="11" t="s">
        <v>85</v>
      </c>
      <c r="B10" s="11" t="s">
        <v>142</v>
      </c>
      <c r="C10" s="8">
        <v>10.3</v>
      </c>
      <c r="D10" s="9">
        <f t="shared" si="0"/>
        <v>21</v>
      </c>
      <c r="E10" s="9">
        <f t="shared" si="1"/>
        <v>21</v>
      </c>
      <c r="F10" s="8">
        <v>3.4</v>
      </c>
      <c r="G10" s="9">
        <f t="shared" si="2"/>
        <v>24</v>
      </c>
      <c r="H10" s="9">
        <f t="shared" si="3"/>
        <v>24</v>
      </c>
      <c r="I10" s="8">
        <v>30</v>
      </c>
      <c r="J10" s="9">
        <f t="shared" si="4"/>
        <v>18</v>
      </c>
      <c r="K10" s="9">
        <f t="shared" si="5"/>
        <v>18</v>
      </c>
      <c r="L10" s="10">
        <f t="shared" si="6"/>
        <v>63</v>
      </c>
    </row>
    <row r="11" spans="1:12" ht="12.75">
      <c r="A11" s="11" t="s">
        <v>86</v>
      </c>
      <c r="B11" s="11" t="s">
        <v>142</v>
      </c>
      <c r="C11" s="8">
        <v>10.2</v>
      </c>
      <c r="D11" s="9">
        <f t="shared" si="0"/>
        <v>22</v>
      </c>
      <c r="E11" s="9">
        <f t="shared" si="1"/>
        <v>22</v>
      </c>
      <c r="F11" s="8">
        <v>3.3</v>
      </c>
      <c r="G11" s="9">
        <f t="shared" si="2"/>
        <v>22</v>
      </c>
      <c r="H11" s="9">
        <f t="shared" si="3"/>
        <v>22</v>
      </c>
      <c r="I11" s="8">
        <v>30</v>
      </c>
      <c r="J11" s="9">
        <f t="shared" si="4"/>
        <v>18</v>
      </c>
      <c r="K11" s="9">
        <f t="shared" si="5"/>
        <v>18</v>
      </c>
      <c r="L11" s="10">
        <f t="shared" si="6"/>
        <v>62</v>
      </c>
    </row>
    <row r="12" spans="1:12" ht="12.75">
      <c r="A12" s="11" t="s">
        <v>148</v>
      </c>
      <c r="B12" s="7" t="s">
        <v>184</v>
      </c>
      <c r="C12" s="8">
        <v>10.6</v>
      </c>
      <c r="D12" s="9">
        <f t="shared" si="0"/>
        <v>18</v>
      </c>
      <c r="E12" s="9">
        <f t="shared" si="1"/>
        <v>18</v>
      </c>
      <c r="F12" s="8">
        <v>3.6</v>
      </c>
      <c r="G12" s="9">
        <f t="shared" si="2"/>
        <v>28</v>
      </c>
      <c r="H12" s="9">
        <f t="shared" si="3"/>
        <v>28</v>
      </c>
      <c r="I12" s="8">
        <v>25.2</v>
      </c>
      <c r="J12" s="9">
        <f t="shared" si="4"/>
        <v>13.2</v>
      </c>
      <c r="K12" s="9">
        <f t="shared" si="5"/>
        <v>13</v>
      </c>
      <c r="L12" s="10">
        <f t="shared" si="6"/>
        <v>59</v>
      </c>
    </row>
    <row r="13" spans="1:12" ht="12.75">
      <c r="A13" s="11" t="s">
        <v>91</v>
      </c>
      <c r="B13" s="11" t="s">
        <v>142</v>
      </c>
      <c r="C13" s="8">
        <v>11.2</v>
      </c>
      <c r="D13" s="9">
        <f t="shared" si="0"/>
        <v>13</v>
      </c>
      <c r="E13" s="9">
        <f t="shared" si="1"/>
        <v>13</v>
      </c>
      <c r="F13" s="8">
        <v>3.25</v>
      </c>
      <c r="G13" s="9">
        <f t="shared" si="2"/>
        <v>21</v>
      </c>
      <c r="H13" s="9">
        <f t="shared" si="3"/>
        <v>21</v>
      </c>
      <c r="I13" s="8">
        <v>36</v>
      </c>
      <c r="J13" s="9">
        <f t="shared" si="4"/>
        <v>24</v>
      </c>
      <c r="K13" s="9">
        <f t="shared" si="5"/>
        <v>24</v>
      </c>
      <c r="L13" s="10">
        <f t="shared" si="6"/>
        <v>58</v>
      </c>
    </row>
    <row r="14" spans="1:12" ht="12.75">
      <c r="A14" s="11" t="s">
        <v>263</v>
      </c>
      <c r="B14" s="7" t="s">
        <v>184</v>
      </c>
      <c r="C14" s="8">
        <v>10.6</v>
      </c>
      <c r="D14" s="9">
        <f t="shared" si="0"/>
        <v>18</v>
      </c>
      <c r="E14" s="9">
        <f t="shared" si="1"/>
        <v>18</v>
      </c>
      <c r="F14" s="8">
        <v>3.4</v>
      </c>
      <c r="G14" s="9">
        <f t="shared" si="2"/>
        <v>24</v>
      </c>
      <c r="H14" s="9">
        <f t="shared" si="3"/>
        <v>24</v>
      </c>
      <c r="I14" s="8">
        <v>25.8</v>
      </c>
      <c r="J14" s="9">
        <f t="shared" si="4"/>
        <v>13.8</v>
      </c>
      <c r="K14" s="9">
        <f t="shared" si="5"/>
        <v>13</v>
      </c>
      <c r="L14" s="10">
        <f t="shared" si="6"/>
        <v>55</v>
      </c>
    </row>
    <row r="15" spans="1:12" ht="12.75">
      <c r="A15" s="11" t="s">
        <v>147</v>
      </c>
      <c r="B15" s="7" t="s">
        <v>184</v>
      </c>
      <c r="C15" s="8">
        <v>10.4</v>
      </c>
      <c r="D15" s="9">
        <f t="shared" si="0"/>
        <v>20</v>
      </c>
      <c r="E15" s="9">
        <f t="shared" si="1"/>
        <v>20</v>
      </c>
      <c r="F15" s="8">
        <v>3.3</v>
      </c>
      <c r="G15" s="9">
        <f t="shared" si="2"/>
        <v>22</v>
      </c>
      <c r="H15" s="9">
        <f t="shared" si="3"/>
        <v>22</v>
      </c>
      <c r="I15" s="8">
        <v>22.8</v>
      </c>
      <c r="J15" s="9">
        <f t="shared" si="4"/>
        <v>10.8</v>
      </c>
      <c r="K15" s="9">
        <f t="shared" si="5"/>
        <v>10</v>
      </c>
      <c r="L15" s="10">
        <f t="shared" si="6"/>
        <v>52</v>
      </c>
    </row>
    <row r="16" spans="1:12" ht="12.75">
      <c r="A16" s="11" t="s">
        <v>163</v>
      </c>
      <c r="B16" s="18" t="s">
        <v>185</v>
      </c>
      <c r="C16" s="8">
        <v>9.91</v>
      </c>
      <c r="D16" s="9">
        <f t="shared" si="0"/>
        <v>24.900000000000006</v>
      </c>
      <c r="E16" s="9">
        <f t="shared" si="1"/>
        <v>24</v>
      </c>
      <c r="F16" s="8">
        <v>3.38</v>
      </c>
      <c r="G16" s="9">
        <f t="shared" si="2"/>
        <v>23.6</v>
      </c>
      <c r="H16" s="9">
        <f t="shared" si="3"/>
        <v>23</v>
      </c>
      <c r="I16" s="8">
        <v>16.8</v>
      </c>
      <c r="J16" s="9">
        <f t="shared" si="4"/>
        <v>4.8</v>
      </c>
      <c r="K16" s="9">
        <f t="shared" si="5"/>
        <v>4</v>
      </c>
      <c r="L16" s="10">
        <f t="shared" si="6"/>
        <v>51</v>
      </c>
    </row>
    <row r="17" spans="1:12" ht="12.75">
      <c r="A17" s="11" t="s">
        <v>87</v>
      </c>
      <c r="B17" s="11" t="s">
        <v>142</v>
      </c>
      <c r="C17" s="8">
        <v>10.9</v>
      </c>
      <c r="D17" s="9">
        <f t="shared" si="0"/>
        <v>15</v>
      </c>
      <c r="E17" s="9">
        <f t="shared" si="1"/>
        <v>15</v>
      </c>
      <c r="F17" s="8">
        <v>3.25</v>
      </c>
      <c r="G17" s="9">
        <f t="shared" si="2"/>
        <v>21</v>
      </c>
      <c r="H17" s="9">
        <f t="shared" si="3"/>
        <v>21</v>
      </c>
      <c r="I17" s="8">
        <v>26</v>
      </c>
      <c r="J17" s="9">
        <f t="shared" si="4"/>
        <v>14</v>
      </c>
      <c r="K17" s="9">
        <f t="shared" si="5"/>
        <v>14</v>
      </c>
      <c r="L17" s="10">
        <f t="shared" si="6"/>
        <v>50</v>
      </c>
    </row>
    <row r="18" spans="1:12" ht="12.75">
      <c r="A18" s="11" t="s">
        <v>107</v>
      </c>
      <c r="B18" s="17" t="s">
        <v>161</v>
      </c>
      <c r="C18" s="8">
        <v>10.25</v>
      </c>
      <c r="D18" s="9">
        <f t="shared" si="0"/>
        <v>21.5</v>
      </c>
      <c r="E18" s="9">
        <f t="shared" si="1"/>
        <v>21</v>
      </c>
      <c r="F18" s="8">
        <v>3.1</v>
      </c>
      <c r="G18" s="9">
        <f t="shared" si="2"/>
        <v>18</v>
      </c>
      <c r="H18" s="9">
        <f t="shared" si="3"/>
        <v>18</v>
      </c>
      <c r="I18" s="8">
        <v>21.1</v>
      </c>
      <c r="J18" s="9">
        <f t="shared" si="4"/>
        <v>9.1</v>
      </c>
      <c r="K18" s="9">
        <f t="shared" si="5"/>
        <v>9</v>
      </c>
      <c r="L18" s="10">
        <f t="shared" si="6"/>
        <v>48</v>
      </c>
    </row>
    <row r="19" spans="1:12" ht="12.75">
      <c r="A19" s="11" t="s">
        <v>259</v>
      </c>
      <c r="B19" s="11" t="s">
        <v>142</v>
      </c>
      <c r="C19" s="8">
        <v>10.9</v>
      </c>
      <c r="D19" s="9">
        <f t="shared" si="0"/>
        <v>15</v>
      </c>
      <c r="E19" s="9">
        <f t="shared" si="1"/>
        <v>15</v>
      </c>
      <c r="F19" s="8">
        <v>3.4</v>
      </c>
      <c r="G19" s="9">
        <f t="shared" si="2"/>
        <v>24</v>
      </c>
      <c r="H19" s="9">
        <f t="shared" si="3"/>
        <v>24</v>
      </c>
      <c r="I19" s="8">
        <v>20</v>
      </c>
      <c r="J19" s="9">
        <f t="shared" si="4"/>
        <v>8</v>
      </c>
      <c r="K19" s="9">
        <f t="shared" si="5"/>
        <v>8</v>
      </c>
      <c r="L19" s="10">
        <f t="shared" si="6"/>
        <v>47</v>
      </c>
    </row>
    <row r="20" spans="1:12" ht="12.75">
      <c r="A20" s="11" t="s">
        <v>182</v>
      </c>
      <c r="B20" s="7" t="s">
        <v>180</v>
      </c>
      <c r="C20" s="8">
        <v>10.53</v>
      </c>
      <c r="D20" s="9">
        <f t="shared" si="0"/>
        <v>18.700000000000003</v>
      </c>
      <c r="E20" s="9">
        <f t="shared" si="1"/>
        <v>18</v>
      </c>
      <c r="F20" s="8">
        <v>3</v>
      </c>
      <c r="G20" s="9">
        <f t="shared" si="2"/>
        <v>16</v>
      </c>
      <c r="H20" s="9">
        <f t="shared" si="3"/>
        <v>16</v>
      </c>
      <c r="I20" s="8">
        <v>25.75</v>
      </c>
      <c r="J20" s="9">
        <f t="shared" si="4"/>
        <v>13.75</v>
      </c>
      <c r="K20" s="9">
        <f t="shared" si="5"/>
        <v>13</v>
      </c>
      <c r="L20" s="10">
        <f t="shared" si="6"/>
        <v>47</v>
      </c>
    </row>
    <row r="21" spans="1:12" ht="12.75">
      <c r="A21" s="11" t="s">
        <v>121</v>
      </c>
      <c r="B21" s="7" t="s">
        <v>180</v>
      </c>
      <c r="C21" s="8">
        <v>10.06</v>
      </c>
      <c r="D21" s="9">
        <f t="shared" si="0"/>
        <v>23.39999999999999</v>
      </c>
      <c r="E21" s="9">
        <f t="shared" si="1"/>
        <v>23</v>
      </c>
      <c r="F21" s="8">
        <v>2.95</v>
      </c>
      <c r="G21" s="9">
        <f t="shared" si="2"/>
        <v>15</v>
      </c>
      <c r="H21" s="9">
        <f t="shared" si="3"/>
        <v>15</v>
      </c>
      <c r="I21" s="8">
        <v>18.1</v>
      </c>
      <c r="J21" s="9">
        <f t="shared" si="4"/>
        <v>6.1</v>
      </c>
      <c r="K21" s="9">
        <f t="shared" si="5"/>
        <v>6</v>
      </c>
      <c r="L21" s="10">
        <f t="shared" si="6"/>
        <v>44</v>
      </c>
    </row>
    <row r="22" spans="1:12" ht="12.75">
      <c r="A22" s="11" t="s">
        <v>93</v>
      </c>
      <c r="B22" s="11" t="s">
        <v>142</v>
      </c>
      <c r="C22" s="8">
        <v>10.7</v>
      </c>
      <c r="D22" s="9">
        <f t="shared" si="0"/>
        <v>17</v>
      </c>
      <c r="E22" s="9">
        <f t="shared" si="1"/>
        <v>17</v>
      </c>
      <c r="F22" s="8">
        <v>3</v>
      </c>
      <c r="G22" s="9">
        <f t="shared" si="2"/>
        <v>16</v>
      </c>
      <c r="H22" s="9">
        <f t="shared" si="3"/>
        <v>16</v>
      </c>
      <c r="I22" s="8">
        <v>22.5</v>
      </c>
      <c r="J22" s="9">
        <f t="shared" si="4"/>
        <v>10.5</v>
      </c>
      <c r="K22" s="9">
        <f t="shared" si="5"/>
        <v>10</v>
      </c>
      <c r="L22" s="10">
        <f t="shared" si="6"/>
        <v>43</v>
      </c>
    </row>
    <row r="23" spans="1:12" ht="12.75">
      <c r="A23" s="11" t="s">
        <v>145</v>
      </c>
      <c r="B23" s="7" t="s">
        <v>184</v>
      </c>
      <c r="C23" s="8">
        <v>12</v>
      </c>
      <c r="D23" s="9">
        <f t="shared" si="0"/>
        <v>9</v>
      </c>
      <c r="E23" s="9">
        <f t="shared" si="1"/>
        <v>9</v>
      </c>
      <c r="F23" s="8">
        <v>3.4</v>
      </c>
      <c r="G23" s="9">
        <f t="shared" si="2"/>
        <v>24</v>
      </c>
      <c r="H23" s="9">
        <f t="shared" si="3"/>
        <v>24</v>
      </c>
      <c r="I23" s="8">
        <v>21.5</v>
      </c>
      <c r="J23" s="9">
        <f t="shared" si="4"/>
        <v>9.5</v>
      </c>
      <c r="K23" s="9">
        <f t="shared" si="5"/>
        <v>9</v>
      </c>
      <c r="L23" s="10">
        <f t="shared" si="6"/>
        <v>42</v>
      </c>
    </row>
    <row r="24" spans="1:12" ht="12.75">
      <c r="A24" s="11" t="s">
        <v>125</v>
      </c>
      <c r="B24" s="7" t="s">
        <v>180</v>
      </c>
      <c r="C24" s="8">
        <v>11.18</v>
      </c>
      <c r="D24" s="9">
        <f t="shared" si="0"/>
        <v>13.100000000000001</v>
      </c>
      <c r="E24" s="9">
        <f t="shared" si="1"/>
        <v>13</v>
      </c>
      <c r="F24" s="8">
        <v>3.3</v>
      </c>
      <c r="G24" s="9">
        <f t="shared" si="2"/>
        <v>22</v>
      </c>
      <c r="H24" s="9">
        <f t="shared" si="3"/>
        <v>22</v>
      </c>
      <c r="I24" s="8">
        <v>17.65</v>
      </c>
      <c r="J24" s="9">
        <f t="shared" si="4"/>
        <v>5.65</v>
      </c>
      <c r="K24" s="9">
        <f t="shared" si="5"/>
        <v>5</v>
      </c>
      <c r="L24" s="10">
        <f t="shared" si="6"/>
        <v>40</v>
      </c>
    </row>
    <row r="25" spans="1:12" ht="12.75">
      <c r="A25" s="11" t="s">
        <v>264</v>
      </c>
      <c r="B25" s="18" t="s">
        <v>185</v>
      </c>
      <c r="C25" s="8">
        <v>11</v>
      </c>
      <c r="D25" s="9">
        <f t="shared" si="0"/>
        <v>14</v>
      </c>
      <c r="E25" s="9">
        <f t="shared" si="1"/>
        <v>14</v>
      </c>
      <c r="F25" s="8">
        <v>3.09</v>
      </c>
      <c r="G25" s="9">
        <f t="shared" si="2"/>
        <v>17.8</v>
      </c>
      <c r="H25" s="9">
        <f t="shared" si="3"/>
        <v>17</v>
      </c>
      <c r="I25" s="8">
        <v>21.3</v>
      </c>
      <c r="J25" s="9">
        <f t="shared" si="4"/>
        <v>9.3</v>
      </c>
      <c r="K25" s="9">
        <f t="shared" si="5"/>
        <v>9</v>
      </c>
      <c r="L25" s="10">
        <f t="shared" si="6"/>
        <v>40</v>
      </c>
    </row>
    <row r="26" spans="1:12" ht="12.75">
      <c r="A26" s="11" t="s">
        <v>108</v>
      </c>
      <c r="B26" s="17" t="s">
        <v>161</v>
      </c>
      <c r="C26" s="8">
        <v>10.68</v>
      </c>
      <c r="D26" s="9">
        <f t="shared" si="0"/>
        <v>17.200000000000003</v>
      </c>
      <c r="E26" s="9">
        <f t="shared" si="1"/>
        <v>17</v>
      </c>
      <c r="F26" s="8">
        <v>2.7</v>
      </c>
      <c r="G26" s="9">
        <f t="shared" si="2"/>
        <v>10</v>
      </c>
      <c r="H26" s="9">
        <f t="shared" si="3"/>
        <v>10</v>
      </c>
      <c r="I26" s="8">
        <v>23.6</v>
      </c>
      <c r="J26" s="9">
        <f t="shared" si="4"/>
        <v>11.6</v>
      </c>
      <c r="K26" s="9">
        <f t="shared" si="5"/>
        <v>11</v>
      </c>
      <c r="L26" s="10">
        <f t="shared" si="6"/>
        <v>38</v>
      </c>
    </row>
    <row r="27" spans="1:12" ht="12.75">
      <c r="A27" s="11" t="s">
        <v>164</v>
      </c>
      <c r="B27" s="7" t="s">
        <v>185</v>
      </c>
      <c r="C27" s="8">
        <v>10.47</v>
      </c>
      <c r="D27" s="9">
        <f t="shared" si="0"/>
        <v>19.299999999999997</v>
      </c>
      <c r="E27" s="9">
        <f t="shared" si="1"/>
        <v>19</v>
      </c>
      <c r="F27" s="8">
        <v>3.17</v>
      </c>
      <c r="G27" s="9">
        <f t="shared" si="2"/>
        <v>19.4</v>
      </c>
      <c r="H27" s="9">
        <f t="shared" si="3"/>
        <v>19</v>
      </c>
      <c r="I27" s="8">
        <v>11.6</v>
      </c>
      <c r="J27" s="9">
        <f t="shared" si="4"/>
        <v>0</v>
      </c>
      <c r="K27" s="9">
        <f t="shared" si="5"/>
        <v>0</v>
      </c>
      <c r="L27" s="10">
        <f t="shared" si="6"/>
        <v>38</v>
      </c>
    </row>
    <row r="28" spans="1:12" ht="12.75">
      <c r="A28" s="11" t="s">
        <v>144</v>
      </c>
      <c r="B28" s="7" t="s">
        <v>184</v>
      </c>
      <c r="C28" s="8">
        <v>11.2</v>
      </c>
      <c r="D28" s="9">
        <f t="shared" si="0"/>
        <v>13</v>
      </c>
      <c r="E28" s="9">
        <f t="shared" si="1"/>
        <v>13</v>
      </c>
      <c r="F28" s="8">
        <v>2.9</v>
      </c>
      <c r="G28" s="9">
        <f t="shared" si="2"/>
        <v>14</v>
      </c>
      <c r="H28" s="9">
        <f t="shared" si="3"/>
        <v>14</v>
      </c>
      <c r="I28" s="8">
        <v>21.1</v>
      </c>
      <c r="J28" s="9">
        <f t="shared" si="4"/>
        <v>9.1</v>
      </c>
      <c r="K28" s="9">
        <f t="shared" si="5"/>
        <v>9</v>
      </c>
      <c r="L28" s="10">
        <f t="shared" si="6"/>
        <v>36</v>
      </c>
    </row>
    <row r="29" spans="1:12" ht="12.75">
      <c r="A29" s="11" t="s">
        <v>270</v>
      </c>
      <c r="B29" s="7" t="s">
        <v>142</v>
      </c>
      <c r="C29" s="8">
        <v>11.6</v>
      </c>
      <c r="D29" s="9">
        <f t="shared" si="0"/>
        <v>11</v>
      </c>
      <c r="E29" s="9">
        <f t="shared" si="1"/>
        <v>11</v>
      </c>
      <c r="F29" s="8">
        <v>2.9</v>
      </c>
      <c r="G29" s="9">
        <f t="shared" si="2"/>
        <v>14</v>
      </c>
      <c r="H29" s="9">
        <f t="shared" si="3"/>
        <v>14</v>
      </c>
      <c r="I29" s="8">
        <v>23.5</v>
      </c>
      <c r="J29" s="9">
        <f t="shared" si="4"/>
        <v>11.5</v>
      </c>
      <c r="K29" s="9">
        <f t="shared" si="5"/>
        <v>11</v>
      </c>
      <c r="L29" s="10">
        <f t="shared" si="6"/>
        <v>36</v>
      </c>
    </row>
    <row r="30" spans="1:12" ht="12.75">
      <c r="A30" s="11" t="s">
        <v>183</v>
      </c>
      <c r="B30" s="19" t="s">
        <v>188</v>
      </c>
      <c r="C30" s="8">
        <v>11.5</v>
      </c>
      <c r="D30" s="9">
        <f t="shared" si="0"/>
        <v>11.5</v>
      </c>
      <c r="E30" s="9">
        <f t="shared" si="1"/>
        <v>11</v>
      </c>
      <c r="F30" s="8">
        <v>2.96</v>
      </c>
      <c r="G30" s="9">
        <f t="shared" si="2"/>
        <v>15.2</v>
      </c>
      <c r="H30" s="9">
        <f t="shared" si="3"/>
        <v>15</v>
      </c>
      <c r="I30" s="8">
        <v>21.1</v>
      </c>
      <c r="J30" s="9">
        <f t="shared" si="4"/>
        <v>9.1</v>
      </c>
      <c r="K30" s="9">
        <f t="shared" si="5"/>
        <v>9</v>
      </c>
      <c r="L30" s="10">
        <f t="shared" si="6"/>
        <v>35</v>
      </c>
    </row>
    <row r="31" spans="1:12" ht="12.75">
      <c r="A31" s="11" t="s">
        <v>124</v>
      </c>
      <c r="B31" s="7" t="s">
        <v>180</v>
      </c>
      <c r="C31" s="8">
        <v>11.37</v>
      </c>
      <c r="D31" s="9">
        <f t="shared" si="0"/>
        <v>12.150000000000006</v>
      </c>
      <c r="E31" s="9">
        <f t="shared" si="1"/>
        <v>12</v>
      </c>
      <c r="F31" s="8">
        <v>2.99</v>
      </c>
      <c r="G31" s="9">
        <f t="shared" si="2"/>
        <v>15.8</v>
      </c>
      <c r="H31" s="9">
        <f t="shared" si="3"/>
        <v>15</v>
      </c>
      <c r="I31" s="8">
        <v>14.5</v>
      </c>
      <c r="J31" s="9">
        <f t="shared" si="4"/>
        <v>2.5</v>
      </c>
      <c r="K31" s="9">
        <f t="shared" si="5"/>
        <v>2</v>
      </c>
      <c r="L31" s="10">
        <f t="shared" si="6"/>
        <v>29</v>
      </c>
    </row>
    <row r="32" spans="1:12" ht="12.75">
      <c r="A32" s="11" t="s">
        <v>123</v>
      </c>
      <c r="B32" s="7" t="s">
        <v>180</v>
      </c>
      <c r="C32" s="8">
        <v>11.37</v>
      </c>
      <c r="D32" s="9">
        <f t="shared" si="0"/>
        <v>12.150000000000006</v>
      </c>
      <c r="E32" s="9">
        <f t="shared" si="1"/>
        <v>12</v>
      </c>
      <c r="F32" s="8">
        <v>2.22</v>
      </c>
      <c r="G32" s="9">
        <f t="shared" si="2"/>
        <v>4.200000000000003</v>
      </c>
      <c r="H32" s="9">
        <f t="shared" si="3"/>
        <v>4</v>
      </c>
      <c r="I32" s="8">
        <v>24.85</v>
      </c>
      <c r="J32" s="9">
        <f t="shared" si="4"/>
        <v>12.85</v>
      </c>
      <c r="K32" s="9">
        <f t="shared" si="5"/>
        <v>12</v>
      </c>
      <c r="L32" s="10">
        <f t="shared" si="6"/>
        <v>28</v>
      </c>
    </row>
    <row r="33" spans="1:12" ht="12.75">
      <c r="A33" s="11" t="s">
        <v>104</v>
      </c>
      <c r="B33" s="17" t="s">
        <v>161</v>
      </c>
      <c r="C33" s="8">
        <v>10.78</v>
      </c>
      <c r="D33" s="9">
        <f t="shared" si="0"/>
        <v>16.200000000000003</v>
      </c>
      <c r="E33" s="9">
        <f t="shared" si="1"/>
        <v>16</v>
      </c>
      <c r="F33" s="8">
        <v>2.4</v>
      </c>
      <c r="G33" s="9">
        <f t="shared" si="2"/>
        <v>6</v>
      </c>
      <c r="H33" s="9">
        <f t="shared" si="3"/>
        <v>6</v>
      </c>
      <c r="I33" s="8">
        <v>17.3</v>
      </c>
      <c r="J33" s="9">
        <f t="shared" si="4"/>
        <v>5.3</v>
      </c>
      <c r="K33" s="9">
        <f t="shared" si="5"/>
        <v>5</v>
      </c>
      <c r="L33" s="10">
        <f t="shared" si="6"/>
        <v>27</v>
      </c>
    </row>
    <row r="34" spans="1:12" ht="12.75">
      <c r="A34" s="11" t="s">
        <v>127</v>
      </c>
      <c r="B34" s="7" t="s">
        <v>180</v>
      </c>
      <c r="C34" s="8">
        <v>11.37</v>
      </c>
      <c r="D34" s="9">
        <f t="shared" si="0"/>
        <v>12.150000000000006</v>
      </c>
      <c r="E34" s="9">
        <f t="shared" si="1"/>
        <v>12</v>
      </c>
      <c r="F34" s="8">
        <v>2.66</v>
      </c>
      <c r="G34" s="9">
        <f t="shared" si="2"/>
        <v>9.2</v>
      </c>
      <c r="H34" s="9">
        <f t="shared" si="3"/>
        <v>9</v>
      </c>
      <c r="I34" s="8">
        <v>16.9</v>
      </c>
      <c r="J34" s="9">
        <f t="shared" si="4"/>
        <v>4.9</v>
      </c>
      <c r="K34" s="9">
        <f t="shared" si="5"/>
        <v>4</v>
      </c>
      <c r="L34" s="10">
        <f t="shared" si="6"/>
        <v>25</v>
      </c>
    </row>
    <row r="35" spans="1:12" ht="12.75">
      <c r="A35" s="11" t="s">
        <v>126</v>
      </c>
      <c r="B35" s="7" t="s">
        <v>180</v>
      </c>
      <c r="C35" s="8">
        <v>12.13</v>
      </c>
      <c r="D35" s="9">
        <f t="shared" si="0"/>
        <v>8.349999999999994</v>
      </c>
      <c r="E35" s="9">
        <f t="shared" si="1"/>
        <v>8</v>
      </c>
      <c r="F35" s="8">
        <v>2.34</v>
      </c>
      <c r="G35" s="9">
        <f t="shared" si="2"/>
        <v>5.4</v>
      </c>
      <c r="H35" s="9">
        <f t="shared" si="3"/>
        <v>5</v>
      </c>
      <c r="I35" s="8">
        <v>23.35</v>
      </c>
      <c r="J35" s="9">
        <f t="shared" si="4"/>
        <v>11.35</v>
      </c>
      <c r="K35" s="9">
        <f t="shared" si="5"/>
        <v>11</v>
      </c>
      <c r="L35" s="10">
        <f t="shared" si="6"/>
        <v>24</v>
      </c>
    </row>
    <row r="36" spans="1:12" ht="12.75">
      <c r="A36" s="11" t="s">
        <v>167</v>
      </c>
      <c r="B36" s="18" t="s">
        <v>185</v>
      </c>
      <c r="C36" s="8">
        <v>11.03</v>
      </c>
      <c r="D36" s="9">
        <f t="shared" si="0"/>
        <v>13.850000000000001</v>
      </c>
      <c r="E36" s="9">
        <f t="shared" si="1"/>
        <v>13</v>
      </c>
      <c r="F36" s="8">
        <v>2.24</v>
      </c>
      <c r="G36" s="9">
        <f t="shared" si="2"/>
        <v>4.400000000000003</v>
      </c>
      <c r="H36" s="9">
        <f t="shared" si="3"/>
        <v>4</v>
      </c>
      <c r="I36" s="8">
        <v>17.5</v>
      </c>
      <c r="J36" s="9">
        <f t="shared" si="4"/>
        <v>5.5</v>
      </c>
      <c r="K36" s="9">
        <f t="shared" si="5"/>
        <v>5</v>
      </c>
      <c r="L36" s="10">
        <f t="shared" si="6"/>
        <v>22</v>
      </c>
    </row>
    <row r="37" spans="1:12" ht="12.75">
      <c r="A37" s="11" t="s">
        <v>162</v>
      </c>
      <c r="B37" s="7" t="s">
        <v>185</v>
      </c>
      <c r="C37" s="8">
        <v>12.41</v>
      </c>
      <c r="D37" s="9">
        <f t="shared" si="0"/>
        <v>6.950000000000003</v>
      </c>
      <c r="E37" s="9">
        <f t="shared" si="1"/>
        <v>6</v>
      </c>
      <c r="F37" s="8">
        <v>2.36</v>
      </c>
      <c r="G37" s="9">
        <f t="shared" si="2"/>
        <v>5.6</v>
      </c>
      <c r="H37" s="9">
        <f t="shared" si="3"/>
        <v>5</v>
      </c>
      <c r="I37" s="8">
        <v>22.4</v>
      </c>
      <c r="J37" s="9">
        <f t="shared" si="4"/>
        <v>10.4</v>
      </c>
      <c r="K37" s="9">
        <f t="shared" si="5"/>
        <v>10</v>
      </c>
      <c r="L37" s="10">
        <f t="shared" si="6"/>
        <v>21</v>
      </c>
    </row>
    <row r="38" spans="1:12" ht="12.75">
      <c r="A38" s="11" t="s">
        <v>269</v>
      </c>
      <c r="B38" s="17" t="s">
        <v>161</v>
      </c>
      <c r="C38" s="8">
        <v>11.22</v>
      </c>
      <c r="D38" s="9">
        <f t="shared" si="0"/>
        <v>12.899999999999999</v>
      </c>
      <c r="E38" s="9">
        <f t="shared" si="1"/>
        <v>12</v>
      </c>
      <c r="F38" s="8">
        <v>1.6</v>
      </c>
      <c r="G38" s="9">
        <f t="shared" si="2"/>
        <v>0</v>
      </c>
      <c r="H38" s="9">
        <f t="shared" si="3"/>
        <v>0</v>
      </c>
      <c r="I38" s="8">
        <v>18.5</v>
      </c>
      <c r="J38" s="9">
        <f t="shared" si="4"/>
        <v>6.5</v>
      </c>
      <c r="K38" s="9">
        <f t="shared" si="5"/>
        <v>6</v>
      </c>
      <c r="L38" s="10">
        <f t="shared" si="6"/>
        <v>18</v>
      </c>
    </row>
    <row r="39" spans="1:12" ht="12.75">
      <c r="A39" s="11" t="s">
        <v>105</v>
      </c>
      <c r="B39" s="17" t="s">
        <v>161</v>
      </c>
      <c r="C39" s="8">
        <v>12</v>
      </c>
      <c r="D39" s="9">
        <f t="shared" si="0"/>
        <v>9</v>
      </c>
      <c r="E39" s="9">
        <f t="shared" si="1"/>
        <v>9</v>
      </c>
      <c r="F39" s="8">
        <v>2.2</v>
      </c>
      <c r="G39" s="9">
        <f t="shared" si="2"/>
        <v>4.000000000000003</v>
      </c>
      <c r="H39" s="9">
        <f t="shared" si="3"/>
        <v>4</v>
      </c>
      <c r="I39" s="8">
        <v>14.9</v>
      </c>
      <c r="J39" s="9">
        <f t="shared" si="4"/>
        <v>2.9</v>
      </c>
      <c r="K39" s="9">
        <f t="shared" si="5"/>
        <v>2</v>
      </c>
      <c r="L39" s="10">
        <f t="shared" si="6"/>
        <v>15</v>
      </c>
    </row>
    <row r="40" spans="1:12" ht="12.75">
      <c r="A40" s="11" t="s">
        <v>109</v>
      </c>
      <c r="B40" s="17" t="s">
        <v>161</v>
      </c>
      <c r="C40" s="8">
        <v>12.66</v>
      </c>
      <c r="D40" s="9">
        <f t="shared" si="0"/>
        <v>5.700000000000003</v>
      </c>
      <c r="E40" s="9">
        <f t="shared" si="1"/>
        <v>5</v>
      </c>
      <c r="F40" s="8">
        <v>2</v>
      </c>
      <c r="G40" s="9">
        <f t="shared" si="2"/>
        <v>2</v>
      </c>
      <c r="H40" s="9">
        <f t="shared" si="3"/>
        <v>2</v>
      </c>
      <c r="I40" s="8">
        <v>20.5</v>
      </c>
      <c r="J40" s="9">
        <f t="shared" si="4"/>
        <v>8.5</v>
      </c>
      <c r="K40" s="9">
        <f t="shared" si="5"/>
        <v>8</v>
      </c>
      <c r="L40" s="10">
        <f t="shared" si="6"/>
        <v>15</v>
      </c>
    </row>
    <row r="41" spans="1:12" ht="12.75">
      <c r="A41" s="11" t="s">
        <v>122</v>
      </c>
      <c r="B41" s="7" t="s">
        <v>180</v>
      </c>
      <c r="C41" s="8">
        <v>13.53</v>
      </c>
      <c r="D41" s="9">
        <f t="shared" si="0"/>
        <v>1.3500000000000085</v>
      </c>
      <c r="E41" s="9">
        <f t="shared" si="1"/>
        <v>1</v>
      </c>
      <c r="F41" s="8">
        <v>2.59</v>
      </c>
      <c r="G41" s="9">
        <f t="shared" si="2"/>
        <v>7.9</v>
      </c>
      <c r="H41" s="9">
        <f t="shared" si="3"/>
        <v>7</v>
      </c>
      <c r="I41" s="8">
        <v>19.2</v>
      </c>
      <c r="J41" s="9">
        <f t="shared" si="4"/>
        <v>7.2</v>
      </c>
      <c r="K41" s="9">
        <f t="shared" si="5"/>
        <v>7</v>
      </c>
      <c r="L41" s="10">
        <f t="shared" si="6"/>
        <v>15</v>
      </c>
    </row>
    <row r="42" spans="1:12" ht="12.75">
      <c r="A42" s="11" t="s">
        <v>189</v>
      </c>
      <c r="B42" s="19" t="s">
        <v>188</v>
      </c>
      <c r="C42" s="8">
        <v>12.41</v>
      </c>
      <c r="D42" s="9">
        <f t="shared" si="0"/>
        <v>6.950000000000003</v>
      </c>
      <c r="E42" s="9">
        <f t="shared" si="1"/>
        <v>6</v>
      </c>
      <c r="F42" s="8">
        <v>2.22</v>
      </c>
      <c r="G42" s="9">
        <f t="shared" si="2"/>
        <v>4.200000000000003</v>
      </c>
      <c r="H42" s="9">
        <f t="shared" si="3"/>
        <v>4</v>
      </c>
      <c r="I42" s="8">
        <v>15.7</v>
      </c>
      <c r="J42" s="9">
        <f t="shared" si="4"/>
        <v>3.7</v>
      </c>
      <c r="K42" s="9">
        <f t="shared" si="5"/>
        <v>3</v>
      </c>
      <c r="L42" s="10">
        <f t="shared" si="6"/>
        <v>13</v>
      </c>
    </row>
    <row r="43" spans="1:12" ht="12.75">
      <c r="A43" s="11" t="s">
        <v>106</v>
      </c>
      <c r="B43" s="17" t="s">
        <v>161</v>
      </c>
      <c r="C43" s="8">
        <v>19.03</v>
      </c>
      <c r="D43" s="9">
        <f t="shared" si="0"/>
        <v>0</v>
      </c>
      <c r="E43" s="9">
        <f t="shared" si="1"/>
        <v>0</v>
      </c>
      <c r="F43" s="8">
        <v>1.75</v>
      </c>
      <c r="G43" s="9">
        <f t="shared" si="2"/>
        <v>0</v>
      </c>
      <c r="H43" s="9">
        <f t="shared" si="3"/>
        <v>0</v>
      </c>
      <c r="I43" s="8">
        <v>19.9</v>
      </c>
      <c r="J43" s="9">
        <f t="shared" si="4"/>
        <v>7.9</v>
      </c>
      <c r="K43" s="9">
        <f t="shared" si="5"/>
        <v>7</v>
      </c>
      <c r="L43" s="10">
        <f t="shared" si="6"/>
        <v>7</v>
      </c>
    </row>
    <row r="44" spans="1:12" ht="12.75">
      <c r="A44" s="11" t="s">
        <v>261</v>
      </c>
      <c r="B44" s="7" t="s">
        <v>180</v>
      </c>
      <c r="C44" s="8">
        <v>16.72</v>
      </c>
      <c r="D44" s="9">
        <f t="shared" si="0"/>
        <v>0</v>
      </c>
      <c r="E44" s="9">
        <f t="shared" si="1"/>
        <v>0</v>
      </c>
      <c r="F44" s="8">
        <v>1.35</v>
      </c>
      <c r="G44" s="9">
        <f t="shared" si="2"/>
        <v>0</v>
      </c>
      <c r="H44" s="9">
        <f t="shared" si="3"/>
        <v>0</v>
      </c>
      <c r="I44" s="8">
        <v>17.4</v>
      </c>
      <c r="J44" s="9">
        <f t="shared" si="4"/>
        <v>5.4</v>
      </c>
      <c r="K44" s="9">
        <f t="shared" si="5"/>
        <v>5</v>
      </c>
      <c r="L44" s="10">
        <f t="shared" si="6"/>
        <v>5</v>
      </c>
    </row>
    <row r="45" spans="1:12" ht="12.75">
      <c r="A45" s="11" t="s">
        <v>165</v>
      </c>
      <c r="B45" s="18" t="s">
        <v>185</v>
      </c>
      <c r="C45" s="8">
        <v>16.63</v>
      </c>
      <c r="D45" s="9">
        <f t="shared" si="0"/>
        <v>0</v>
      </c>
      <c r="E45" s="9">
        <f t="shared" si="1"/>
        <v>0</v>
      </c>
      <c r="F45" s="8">
        <v>1.82</v>
      </c>
      <c r="G45" s="9">
        <f t="shared" si="2"/>
        <v>0</v>
      </c>
      <c r="H45" s="9">
        <f t="shared" si="3"/>
        <v>0</v>
      </c>
      <c r="I45" s="8">
        <v>15.5</v>
      </c>
      <c r="J45" s="9">
        <f t="shared" si="4"/>
        <v>3.5</v>
      </c>
      <c r="K45" s="9">
        <f t="shared" si="5"/>
        <v>3</v>
      </c>
      <c r="L45" s="10">
        <f t="shared" si="6"/>
        <v>3</v>
      </c>
    </row>
    <row r="46" spans="1:12" ht="12.75">
      <c r="A46" s="11" t="s">
        <v>181</v>
      </c>
      <c r="B46" s="19" t="s">
        <v>188</v>
      </c>
      <c r="C46" s="8">
        <v>13.16</v>
      </c>
      <c r="D46" s="9">
        <f t="shared" si="0"/>
        <v>3.200000000000003</v>
      </c>
      <c r="E46" s="9">
        <f t="shared" si="1"/>
        <v>3</v>
      </c>
      <c r="F46" s="8">
        <v>1.58</v>
      </c>
      <c r="G46" s="9">
        <f t="shared" si="2"/>
        <v>0</v>
      </c>
      <c r="H46" s="9">
        <f t="shared" si="3"/>
        <v>0</v>
      </c>
      <c r="I46" s="8">
        <v>11.1</v>
      </c>
      <c r="J46" s="9">
        <f t="shared" si="4"/>
        <v>0</v>
      </c>
      <c r="K46" s="9">
        <f t="shared" si="5"/>
        <v>0</v>
      </c>
      <c r="L46" s="10">
        <f t="shared" si="6"/>
        <v>3</v>
      </c>
    </row>
    <row r="47" spans="1:12" ht="12.75">
      <c r="A47" s="11" t="s">
        <v>168</v>
      </c>
      <c r="B47" s="7" t="s">
        <v>180</v>
      </c>
      <c r="C47" s="8">
        <v>15.06</v>
      </c>
      <c r="D47" s="9">
        <f t="shared" si="0"/>
        <v>0</v>
      </c>
      <c r="E47" s="9">
        <f t="shared" si="1"/>
        <v>0</v>
      </c>
      <c r="F47" s="8">
        <v>1.78</v>
      </c>
      <c r="G47" s="9">
        <f t="shared" si="2"/>
        <v>0</v>
      </c>
      <c r="H47" s="9">
        <f t="shared" si="3"/>
        <v>0</v>
      </c>
      <c r="I47" s="8">
        <v>14.9</v>
      </c>
      <c r="J47" s="9">
        <f t="shared" si="4"/>
        <v>2.9</v>
      </c>
      <c r="K47" s="9">
        <f t="shared" si="5"/>
        <v>2</v>
      </c>
      <c r="L47" s="10">
        <f t="shared" si="6"/>
        <v>2</v>
      </c>
    </row>
  </sheetData>
  <sheetProtection/>
  <protectedRanges>
    <protectedRange sqref="A38:B38 A35:A37 A39:A43 B39:B44 A3:B20" name="Bereich1"/>
    <protectedRange sqref="F3:F47 C3:C47 I3:I47" name="Bereich1_2"/>
  </protectedRanges>
  <printOptions gridLines="1" horizontalCentered="1"/>
  <pageMargins left="0.7874015748031497" right="0.7874015748031497" top="0.9055118110236221" bottom="0.984251968503937" header="0.6299212598425197" footer="0.5118110236220472"/>
  <pageSetup horizontalDpi="300" verticalDpi="300" orientation="portrait" paperSize="9" r:id="rId1"/>
  <headerFooter alignWithMargins="0">
    <oddHeader>&amp;C&amp;"Arial,Fett"&amp;12Leichtathletik-Sportfest Herbst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Dünser</dc:creator>
  <cp:keywords/>
  <dc:description/>
  <cp:lastModifiedBy>Oliver Dünser</cp:lastModifiedBy>
  <cp:lastPrinted>2014-09-11T15:21:06Z</cp:lastPrinted>
  <dcterms:created xsi:type="dcterms:W3CDTF">1998-04-20T07:42:18Z</dcterms:created>
  <dcterms:modified xsi:type="dcterms:W3CDTF">2015-09-16T15:46:37Z</dcterms:modified>
  <cp:category/>
  <cp:version/>
  <cp:contentType/>
  <cp:contentStatus/>
</cp:coreProperties>
</file>